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表4-10填報\"/>
    </mc:Choice>
  </mc:AlternateContent>
  <bookViews>
    <workbookView xWindow="0" yWindow="0" windowWidth="23004" windowHeight="9480" tabRatio="500"/>
  </bookViews>
  <sheets>
    <sheet name="各學院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7" i="1"/>
  <c r="R18" i="1" l="1"/>
  <c r="R6" i="1" l="1"/>
  <c r="R16" i="1"/>
  <c r="R15" i="1"/>
  <c r="R13" i="1" l="1"/>
  <c r="R11" i="1"/>
  <c r="K12" i="1" s="1"/>
  <c r="R9" i="1"/>
  <c r="P10" i="1" s="1"/>
  <c r="R7" i="1"/>
  <c r="G8" i="1" s="1"/>
  <c r="R5" i="1"/>
  <c r="P6" i="1" s="1"/>
  <c r="P14" i="1" l="1"/>
  <c r="P16" i="1"/>
  <c r="L16" i="1"/>
  <c r="H16" i="1"/>
  <c r="D16" i="1"/>
  <c r="G16" i="1"/>
  <c r="N16" i="1"/>
  <c r="F16" i="1"/>
  <c r="B16" i="1"/>
  <c r="M16" i="1"/>
  <c r="E16" i="1"/>
  <c r="O16" i="1"/>
  <c r="K16" i="1"/>
  <c r="C16" i="1"/>
  <c r="J16" i="1"/>
  <c r="Q16" i="1"/>
  <c r="I16" i="1"/>
  <c r="O12" i="1"/>
  <c r="G12" i="1"/>
  <c r="C12" i="1"/>
  <c r="K8" i="1"/>
  <c r="O8" i="1"/>
  <c r="C8" i="1"/>
  <c r="Q6" i="1"/>
  <c r="I10" i="1"/>
  <c r="M10" i="1"/>
  <c r="Q10" i="1"/>
  <c r="E14" i="1"/>
  <c r="I14" i="1"/>
  <c r="M14" i="1"/>
  <c r="Q14" i="1"/>
  <c r="B6" i="1"/>
  <c r="F6" i="1"/>
  <c r="J6" i="1"/>
  <c r="N6" i="1"/>
  <c r="D8" i="1"/>
  <c r="H8" i="1"/>
  <c r="L8" i="1"/>
  <c r="P8" i="1"/>
  <c r="B10" i="1"/>
  <c r="F10" i="1"/>
  <c r="J10" i="1"/>
  <c r="N10" i="1"/>
  <c r="D12" i="1"/>
  <c r="H12" i="1"/>
  <c r="L12" i="1"/>
  <c r="P12" i="1"/>
  <c r="B14" i="1"/>
  <c r="F14" i="1"/>
  <c r="J14" i="1"/>
  <c r="N14" i="1"/>
  <c r="E6" i="1"/>
  <c r="M6" i="1"/>
  <c r="K6" i="1"/>
  <c r="E12" i="1"/>
  <c r="I12" i="1"/>
  <c r="M12" i="1"/>
  <c r="Q12" i="1"/>
  <c r="C14" i="1"/>
  <c r="G14" i="1"/>
  <c r="K14" i="1"/>
  <c r="O14" i="1"/>
  <c r="F18" i="1"/>
  <c r="I6" i="1"/>
  <c r="E10" i="1"/>
  <c r="C6" i="1"/>
  <c r="G6" i="1"/>
  <c r="O6" i="1"/>
  <c r="E8" i="1"/>
  <c r="I8" i="1"/>
  <c r="M8" i="1"/>
  <c r="Q8" i="1"/>
  <c r="C10" i="1"/>
  <c r="G10" i="1"/>
  <c r="K10" i="1"/>
  <c r="O10" i="1"/>
  <c r="D6" i="1"/>
  <c r="H6" i="1"/>
  <c r="L6" i="1"/>
  <c r="B8" i="1"/>
  <c r="F8" i="1"/>
  <c r="J8" i="1"/>
  <c r="N8" i="1"/>
  <c r="D10" i="1"/>
  <c r="H10" i="1"/>
  <c r="L10" i="1"/>
  <c r="B12" i="1"/>
  <c r="F12" i="1"/>
  <c r="J12" i="1"/>
  <c r="N12" i="1"/>
  <c r="D14" i="1"/>
  <c r="H14" i="1"/>
  <c r="L14" i="1"/>
  <c r="R12" i="1" l="1"/>
  <c r="D18" i="1"/>
  <c r="R8" i="1"/>
  <c r="H18" i="1"/>
  <c r="I18" i="1"/>
  <c r="Q18" i="1"/>
  <c r="B18" i="1"/>
  <c r="R10" i="1"/>
  <c r="E18" i="1"/>
  <c r="P18" i="1"/>
  <c r="O18" i="1"/>
  <c r="K18" i="1"/>
  <c r="G18" i="1"/>
  <c r="C18" i="1"/>
  <c r="R14" i="1"/>
  <c r="M18" i="1"/>
  <c r="L18" i="1"/>
  <c r="J18" i="1"/>
  <c r="N18" i="1"/>
</calcChain>
</file>

<file path=xl/sharedStrings.xml><?xml version="1.0" encoding="utf-8"?>
<sst xmlns="http://schemas.openxmlformats.org/spreadsheetml/2006/main" count="43" uniqueCount="23">
  <si>
    <t>學院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</si>
  <si>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</si>
  <si>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</si>
  <si>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</si>
  <si>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</si>
  <si>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</si>
  <si>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</si>
  <si>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</si>
  <si>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</si>
  <si>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</si>
  <si>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</si>
  <si>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</si>
  <si>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</si>
  <si>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占校比率</t>
  </si>
  <si>
    <t>商學院</t>
  </si>
  <si>
    <t>比率</t>
  </si>
  <si>
    <t>健康學院</t>
  </si>
  <si>
    <t>設計學院</t>
  </si>
  <si>
    <t>資訊與流通學院</t>
  </si>
  <si>
    <t>語文學院</t>
  </si>
  <si>
    <t>總計</t>
  </si>
  <si>
    <t>智慧產業學院</t>
    <phoneticPr fontId="5" type="noConversion"/>
  </si>
  <si>
    <t xml:space="preserve">  109學年度應屆畢業生流向調查結果(各學院)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</si>
</sst>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新細明體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CE4D6"/>
      </patternFill>
    </fill>
    <fill>
      <patternFill patternType="solid">
        <fgColor rgb="FF9BC2E6"/>
        <bgColor rgb="FFCCCCFF"/>
      </patternFill>
    </fill>
    <fill>
      <patternFill patternType="solid">
        <fgColor rgb="FFFCE4D6"/>
        <bgColor rgb="FFFFFFFF"/>
      </patternFill>
    </fill>
    <fill>
      <patternFill patternType="solid">
        <fgColor rgb="FFC6E0B4"/>
        <bgColor rgb="FFCCFFCC"/>
      </patternFill>
    </fill>
    <fill>
      <patternFill patternType="solid">
        <fgColor rgb="FFFF99FF"/>
        <bgColor rgb="FFCC99FF"/>
      </patternFill>
    </fill>
    <fill>
      <patternFill patternType="solid">
        <fgColor theme="9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BC2E6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5" zoomScaleNormal="85" workbookViewId="0">
      <selection sqref="A1:R1"/>
    </sheetView>
  </sheetViews>
  <sheetFormatPr defaultRowHeight="16.2" x14ac:dyDescent="0.3"/>
  <cols>
    <col min="1" max="1" width="22.21875" style="1" customWidth="1"/>
    <col min="2" max="18" width="12.88671875" style="1" customWidth="1"/>
    <col min="19" max="1025" width="10.6640625" style="1" customWidth="1"/>
  </cols>
  <sheetData>
    <row r="1" spans="1:18" ht="25.8" customHeight="1" x14ac:dyDescent="0.3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" customHeight="1" x14ac:dyDescent="0.3">
      <c r="A2" s="13" t="s">
        <v>0</v>
      </c>
      <c r="B2" s="13" t="s">
        <v>1</v>
      </c>
      <c r="C2" s="13"/>
      <c r="D2" s="13" t="s">
        <v>2</v>
      </c>
      <c r="E2" s="13"/>
      <c r="F2" s="13"/>
      <c r="G2" s="13"/>
      <c r="H2" s="13"/>
      <c r="I2" s="13"/>
      <c r="J2" s="13"/>
      <c r="K2" s="13"/>
      <c r="L2" s="13" t="s">
        <v>3</v>
      </c>
      <c r="M2" s="13"/>
      <c r="N2" s="13" t="s">
        <v>4</v>
      </c>
      <c r="O2" s="13"/>
      <c r="P2" s="13" t="s">
        <v>5</v>
      </c>
      <c r="Q2" s="13"/>
      <c r="R2" s="13" t="s">
        <v>6</v>
      </c>
    </row>
    <row r="3" spans="1:18" ht="18" customHeight="1" x14ac:dyDescent="0.3">
      <c r="A3" s="13"/>
      <c r="B3" s="13"/>
      <c r="C3" s="13"/>
      <c r="D3" s="13" t="s">
        <v>7</v>
      </c>
      <c r="E3" s="13"/>
      <c r="F3" s="14" t="s">
        <v>8</v>
      </c>
      <c r="G3" s="14"/>
      <c r="H3" s="14" t="s">
        <v>9</v>
      </c>
      <c r="I3" s="14"/>
      <c r="J3" s="14" t="s">
        <v>10</v>
      </c>
      <c r="K3" s="14"/>
      <c r="L3" s="13"/>
      <c r="M3" s="13"/>
      <c r="N3" s="13"/>
      <c r="O3" s="13"/>
      <c r="P3" s="13"/>
      <c r="Q3" s="13"/>
      <c r="R3" s="13"/>
    </row>
    <row r="4" spans="1:18" ht="18" customHeight="1" x14ac:dyDescent="0.3">
      <c r="A4" s="13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2" t="s">
        <v>13</v>
      </c>
    </row>
    <row r="5" spans="1:18" ht="18" customHeight="1" x14ac:dyDescent="0.3">
      <c r="A5" s="3" t="s">
        <v>14</v>
      </c>
      <c r="B5" s="3">
        <v>59</v>
      </c>
      <c r="C5" s="3">
        <v>208</v>
      </c>
      <c r="D5" s="3">
        <v>13</v>
      </c>
      <c r="E5" s="3">
        <v>14</v>
      </c>
      <c r="F5" s="3">
        <v>14</v>
      </c>
      <c r="G5" s="3">
        <v>84</v>
      </c>
      <c r="H5" s="3">
        <v>9</v>
      </c>
      <c r="I5" s="3">
        <v>22</v>
      </c>
      <c r="J5" s="3">
        <v>169</v>
      </c>
      <c r="K5" s="3">
        <v>724</v>
      </c>
      <c r="L5" s="3">
        <v>101</v>
      </c>
      <c r="M5" s="3">
        <v>0</v>
      </c>
      <c r="N5" s="3">
        <v>4</v>
      </c>
      <c r="O5" s="3">
        <v>10</v>
      </c>
      <c r="P5" s="3">
        <v>52</v>
      </c>
      <c r="Q5" s="3">
        <v>213</v>
      </c>
      <c r="R5" s="3">
        <f>SUM(B5:Q5)</f>
        <v>1696</v>
      </c>
    </row>
    <row r="6" spans="1:18" ht="18" customHeight="1" x14ac:dyDescent="0.3">
      <c r="A6" s="3" t="s">
        <v>15</v>
      </c>
      <c r="B6" s="4">
        <f t="shared" ref="B6:Q6" si="0">B5/$R$5</f>
        <v>3.4787735849056603E-2</v>
      </c>
      <c r="C6" s="4">
        <f t="shared" si="0"/>
        <v>0.12264150943396226</v>
      </c>
      <c r="D6" s="4">
        <f t="shared" si="0"/>
        <v>7.6650943396226415E-3</v>
      </c>
      <c r="E6" s="4">
        <f t="shared" si="0"/>
        <v>8.2547169811320754E-3</v>
      </c>
      <c r="F6" s="4">
        <f t="shared" si="0"/>
        <v>8.2547169811320754E-3</v>
      </c>
      <c r="G6" s="4">
        <f t="shared" si="0"/>
        <v>4.9528301886792456E-2</v>
      </c>
      <c r="H6" s="4">
        <f t="shared" si="0"/>
        <v>5.3066037735849053E-3</v>
      </c>
      <c r="I6" s="4">
        <f t="shared" si="0"/>
        <v>1.2971698113207548E-2</v>
      </c>
      <c r="J6" s="4">
        <f t="shared" si="0"/>
        <v>9.9646226415094338E-2</v>
      </c>
      <c r="K6" s="4">
        <f t="shared" si="0"/>
        <v>0.42688679245283018</v>
      </c>
      <c r="L6" s="4">
        <f t="shared" si="0"/>
        <v>5.9551886792452831E-2</v>
      </c>
      <c r="M6" s="4">
        <f t="shared" si="0"/>
        <v>0</v>
      </c>
      <c r="N6" s="4">
        <f t="shared" si="0"/>
        <v>2.3584905660377358E-3</v>
      </c>
      <c r="O6" s="4">
        <f t="shared" si="0"/>
        <v>5.89622641509434E-3</v>
      </c>
      <c r="P6" s="4">
        <f t="shared" si="0"/>
        <v>3.0660377358490566E-2</v>
      </c>
      <c r="Q6" s="4">
        <f t="shared" si="0"/>
        <v>0.12558962264150944</v>
      </c>
      <c r="R6" s="4">
        <f>R5/R17</f>
        <v>0.48554251359862582</v>
      </c>
    </row>
    <row r="7" spans="1:18" ht="18" customHeight="1" x14ac:dyDescent="0.3">
      <c r="A7" s="5" t="s">
        <v>16</v>
      </c>
      <c r="B7" s="5">
        <v>8</v>
      </c>
      <c r="C7" s="5">
        <v>74</v>
      </c>
      <c r="D7" s="5">
        <v>0</v>
      </c>
      <c r="E7" s="5">
        <v>18</v>
      </c>
      <c r="F7" s="5">
        <v>4</v>
      </c>
      <c r="G7" s="5">
        <v>80</v>
      </c>
      <c r="H7" s="5">
        <v>0</v>
      </c>
      <c r="I7" s="5">
        <v>1</v>
      </c>
      <c r="J7" s="5">
        <v>29</v>
      </c>
      <c r="K7" s="5">
        <v>293</v>
      </c>
      <c r="L7" s="5">
        <v>14</v>
      </c>
      <c r="M7" s="5">
        <v>0</v>
      </c>
      <c r="N7" s="5">
        <v>0</v>
      </c>
      <c r="O7" s="5">
        <v>0</v>
      </c>
      <c r="P7" s="5">
        <v>5</v>
      </c>
      <c r="Q7" s="5">
        <v>32</v>
      </c>
      <c r="R7" s="5">
        <f>SUM(B7:Q7)</f>
        <v>558</v>
      </c>
    </row>
    <row r="8" spans="1:18" ht="18" customHeight="1" x14ac:dyDescent="0.3">
      <c r="A8" s="5" t="s">
        <v>15</v>
      </c>
      <c r="B8" s="6">
        <f t="shared" ref="B8:Q8" si="1">B7/$R$7</f>
        <v>1.4336917562724014E-2</v>
      </c>
      <c r="C8" s="6">
        <f t="shared" si="1"/>
        <v>0.13261648745519714</v>
      </c>
      <c r="D8" s="6">
        <f t="shared" si="1"/>
        <v>0</v>
      </c>
      <c r="E8" s="6">
        <f t="shared" si="1"/>
        <v>3.2258064516129031E-2</v>
      </c>
      <c r="F8" s="6">
        <f t="shared" si="1"/>
        <v>7.1684587813620072E-3</v>
      </c>
      <c r="G8" s="6">
        <f t="shared" si="1"/>
        <v>0.14336917562724014</v>
      </c>
      <c r="H8" s="6">
        <f t="shared" si="1"/>
        <v>0</v>
      </c>
      <c r="I8" s="6">
        <f t="shared" si="1"/>
        <v>1.7921146953405018E-3</v>
      </c>
      <c r="J8" s="6">
        <f t="shared" si="1"/>
        <v>5.197132616487455E-2</v>
      </c>
      <c r="K8" s="6">
        <f t="shared" si="1"/>
        <v>0.52508960573476704</v>
      </c>
      <c r="L8" s="6">
        <f t="shared" si="1"/>
        <v>2.5089605734767026E-2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8.9605734767025085E-3</v>
      </c>
      <c r="Q8" s="6">
        <f t="shared" si="1"/>
        <v>5.7347670250896057E-2</v>
      </c>
      <c r="R8" s="6">
        <f>R7/R17</f>
        <v>0.15974806756369883</v>
      </c>
    </row>
    <row r="9" spans="1:18" ht="18" customHeight="1" x14ac:dyDescent="0.3">
      <c r="A9" s="3" t="s">
        <v>17</v>
      </c>
      <c r="B9" s="3">
        <v>4</v>
      </c>
      <c r="C9" s="3">
        <v>50</v>
      </c>
      <c r="D9" s="3">
        <v>8</v>
      </c>
      <c r="E9" s="3">
        <v>12</v>
      </c>
      <c r="F9" s="3">
        <v>2</v>
      </c>
      <c r="G9" s="3">
        <v>7</v>
      </c>
      <c r="H9" s="3">
        <v>0</v>
      </c>
      <c r="I9" s="3">
        <v>1</v>
      </c>
      <c r="J9" s="3">
        <v>47</v>
      </c>
      <c r="K9" s="3">
        <v>202</v>
      </c>
      <c r="L9" s="3">
        <v>28</v>
      </c>
      <c r="M9" s="3">
        <v>0</v>
      </c>
      <c r="N9" s="3">
        <v>0</v>
      </c>
      <c r="O9" s="3">
        <v>0</v>
      </c>
      <c r="P9" s="3">
        <v>6</v>
      </c>
      <c r="Q9" s="3">
        <v>38</v>
      </c>
      <c r="R9" s="3">
        <f>SUM(B9:Q9)</f>
        <v>405</v>
      </c>
    </row>
    <row r="10" spans="1:18" ht="18" customHeight="1" x14ac:dyDescent="0.3">
      <c r="A10" s="3" t="s">
        <v>15</v>
      </c>
      <c r="B10" s="4">
        <f t="shared" ref="B10:Q10" si="2">B9/$R$9</f>
        <v>9.876543209876543E-3</v>
      </c>
      <c r="C10" s="4">
        <f t="shared" si="2"/>
        <v>0.12345679012345678</v>
      </c>
      <c r="D10" s="4">
        <f t="shared" si="2"/>
        <v>1.9753086419753086E-2</v>
      </c>
      <c r="E10" s="4">
        <f t="shared" si="2"/>
        <v>2.9629629629629631E-2</v>
      </c>
      <c r="F10" s="4">
        <f t="shared" si="2"/>
        <v>4.9382716049382715E-3</v>
      </c>
      <c r="G10" s="4">
        <f t="shared" si="2"/>
        <v>1.7283950617283949E-2</v>
      </c>
      <c r="H10" s="4">
        <f t="shared" si="2"/>
        <v>0</v>
      </c>
      <c r="I10" s="4">
        <f t="shared" si="2"/>
        <v>2.4691358024691358E-3</v>
      </c>
      <c r="J10" s="4">
        <f t="shared" si="2"/>
        <v>0.11604938271604938</v>
      </c>
      <c r="K10" s="4">
        <f t="shared" si="2"/>
        <v>0.49876543209876545</v>
      </c>
      <c r="L10" s="4">
        <f t="shared" si="2"/>
        <v>6.9135802469135796E-2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1.4814814814814815E-2</v>
      </c>
      <c r="Q10" s="4">
        <f t="shared" si="2"/>
        <v>9.3827160493827166E-2</v>
      </c>
      <c r="R10" s="4">
        <f>R9/R17</f>
        <v>0.11594617807042656</v>
      </c>
    </row>
    <row r="11" spans="1:18" ht="18" customHeight="1" x14ac:dyDescent="0.3">
      <c r="A11" s="5" t="s">
        <v>18</v>
      </c>
      <c r="B11" s="5">
        <v>58</v>
      </c>
      <c r="C11" s="5">
        <v>57</v>
      </c>
      <c r="D11" s="5">
        <v>12</v>
      </c>
      <c r="E11" s="5">
        <v>3</v>
      </c>
      <c r="F11" s="5">
        <v>13</v>
      </c>
      <c r="G11" s="5">
        <v>10</v>
      </c>
      <c r="H11" s="5">
        <v>10</v>
      </c>
      <c r="I11" s="5">
        <v>1</v>
      </c>
      <c r="J11" s="5">
        <v>121</v>
      </c>
      <c r="K11" s="5">
        <v>120</v>
      </c>
      <c r="L11" s="5">
        <v>64</v>
      </c>
      <c r="M11" s="5">
        <v>0</v>
      </c>
      <c r="N11" s="5">
        <v>0</v>
      </c>
      <c r="O11" s="5">
        <v>0</v>
      </c>
      <c r="P11" s="5">
        <v>10</v>
      </c>
      <c r="Q11" s="5">
        <v>10</v>
      </c>
      <c r="R11" s="5">
        <f>SUM(B11:Q11)</f>
        <v>489</v>
      </c>
    </row>
    <row r="12" spans="1:18" ht="18" customHeight="1" x14ac:dyDescent="0.3">
      <c r="A12" s="5" t="s">
        <v>15</v>
      </c>
      <c r="B12" s="6">
        <f t="shared" ref="B12:Q12" si="3">B11/$R$11</f>
        <v>0.11860940695296524</v>
      </c>
      <c r="C12" s="6">
        <f t="shared" si="3"/>
        <v>0.1165644171779141</v>
      </c>
      <c r="D12" s="6">
        <f t="shared" si="3"/>
        <v>2.4539877300613498E-2</v>
      </c>
      <c r="E12" s="6">
        <f t="shared" si="3"/>
        <v>6.1349693251533744E-3</v>
      </c>
      <c r="F12" s="6">
        <f t="shared" si="3"/>
        <v>2.6584867075664622E-2</v>
      </c>
      <c r="G12" s="6">
        <f t="shared" si="3"/>
        <v>2.0449897750511249E-2</v>
      </c>
      <c r="H12" s="6">
        <f t="shared" si="3"/>
        <v>2.0449897750511249E-2</v>
      </c>
      <c r="I12" s="6">
        <f t="shared" si="3"/>
        <v>2.0449897750511249E-3</v>
      </c>
      <c r="J12" s="6">
        <f t="shared" si="3"/>
        <v>0.2474437627811861</v>
      </c>
      <c r="K12" s="6">
        <f t="shared" si="3"/>
        <v>0.24539877300613497</v>
      </c>
      <c r="L12" s="6">
        <f t="shared" si="3"/>
        <v>0.130879345603272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2.0449897750511249E-2</v>
      </c>
      <c r="Q12" s="6">
        <f t="shared" si="3"/>
        <v>2.0449897750511249E-2</v>
      </c>
      <c r="R12" s="6">
        <f>R11/R17</f>
        <v>0.13999427426281133</v>
      </c>
    </row>
    <row r="13" spans="1:18" ht="18" customHeight="1" x14ac:dyDescent="0.3">
      <c r="A13" s="3" t="s">
        <v>19</v>
      </c>
      <c r="B13" s="3">
        <v>9</v>
      </c>
      <c r="C13" s="3">
        <v>74</v>
      </c>
      <c r="D13" s="3">
        <v>4</v>
      </c>
      <c r="E13" s="3">
        <v>5</v>
      </c>
      <c r="F13" s="3">
        <v>2</v>
      </c>
      <c r="G13" s="3">
        <v>12</v>
      </c>
      <c r="H13" s="3">
        <v>0</v>
      </c>
      <c r="I13" s="3">
        <v>0</v>
      </c>
      <c r="J13" s="3">
        <v>25</v>
      </c>
      <c r="K13" s="3">
        <v>156</v>
      </c>
      <c r="L13" s="3">
        <v>12</v>
      </c>
      <c r="M13" s="3">
        <v>0</v>
      </c>
      <c r="N13" s="3">
        <v>2</v>
      </c>
      <c r="O13" s="3">
        <v>1</v>
      </c>
      <c r="P13" s="3">
        <v>4</v>
      </c>
      <c r="Q13" s="3">
        <v>17</v>
      </c>
      <c r="R13" s="3">
        <f>SUM(B13:Q13)</f>
        <v>323</v>
      </c>
    </row>
    <row r="14" spans="1:18" ht="18" customHeight="1" x14ac:dyDescent="0.3">
      <c r="A14" s="3" t="s">
        <v>15</v>
      </c>
      <c r="B14" s="4">
        <f t="shared" ref="B14:Q14" si="4">B13/$R$13</f>
        <v>2.7863777089783281E-2</v>
      </c>
      <c r="C14" s="4">
        <f t="shared" si="4"/>
        <v>0.22910216718266255</v>
      </c>
      <c r="D14" s="4">
        <f t="shared" si="4"/>
        <v>1.238390092879257E-2</v>
      </c>
      <c r="E14" s="4">
        <f t="shared" si="4"/>
        <v>1.5479876160990712E-2</v>
      </c>
      <c r="F14" s="4">
        <f t="shared" si="4"/>
        <v>6.1919504643962852E-3</v>
      </c>
      <c r="G14" s="4">
        <f t="shared" si="4"/>
        <v>3.7151702786377708E-2</v>
      </c>
      <c r="H14" s="4">
        <f t="shared" si="4"/>
        <v>0</v>
      </c>
      <c r="I14" s="4">
        <f t="shared" si="4"/>
        <v>0</v>
      </c>
      <c r="J14" s="4">
        <f t="shared" si="4"/>
        <v>7.7399380804953566E-2</v>
      </c>
      <c r="K14" s="4">
        <f t="shared" si="4"/>
        <v>0.48297213622291024</v>
      </c>
      <c r="L14" s="4">
        <f t="shared" si="4"/>
        <v>3.7151702786377708E-2</v>
      </c>
      <c r="M14" s="4">
        <f t="shared" si="4"/>
        <v>0</v>
      </c>
      <c r="N14" s="4">
        <f t="shared" si="4"/>
        <v>6.1919504643962852E-3</v>
      </c>
      <c r="O14" s="4">
        <f t="shared" si="4"/>
        <v>3.0959752321981426E-3</v>
      </c>
      <c r="P14" s="4">
        <f t="shared" si="4"/>
        <v>1.238390092879257E-2</v>
      </c>
      <c r="Q14" s="4">
        <f t="shared" si="4"/>
        <v>5.2631578947368418E-2</v>
      </c>
      <c r="R14" s="4">
        <f>R13/R17</f>
        <v>9.2470655596908105E-2</v>
      </c>
    </row>
    <row r="15" spans="1:18" ht="18" customHeight="1" x14ac:dyDescent="0.3">
      <c r="A15" s="11" t="s">
        <v>21</v>
      </c>
      <c r="B15" s="9">
        <v>1</v>
      </c>
      <c r="C15" s="9">
        <v>8</v>
      </c>
      <c r="D15" s="9">
        <v>0</v>
      </c>
      <c r="E15" s="9">
        <v>0</v>
      </c>
      <c r="F15" s="9">
        <v>0</v>
      </c>
      <c r="G15" s="9">
        <v>2</v>
      </c>
      <c r="H15" s="9">
        <v>0</v>
      </c>
      <c r="I15" s="9">
        <v>0</v>
      </c>
      <c r="J15" s="9">
        <v>1</v>
      </c>
      <c r="K15" s="9">
        <v>8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2</v>
      </c>
      <c r="R15" s="9">
        <f>SUM(B15:Q15)</f>
        <v>22</v>
      </c>
    </row>
    <row r="16" spans="1:18" ht="18" customHeight="1" x14ac:dyDescent="0.3">
      <c r="A16" s="9" t="s">
        <v>15</v>
      </c>
      <c r="B16" s="10">
        <f t="shared" ref="B16:Q16" si="5">B15/$R$13</f>
        <v>3.0959752321981426E-3</v>
      </c>
      <c r="C16" s="10">
        <f t="shared" si="5"/>
        <v>2.4767801857585141E-2</v>
      </c>
      <c r="D16" s="10">
        <f t="shared" si="5"/>
        <v>0</v>
      </c>
      <c r="E16" s="10">
        <f t="shared" si="5"/>
        <v>0</v>
      </c>
      <c r="F16" s="10">
        <f t="shared" si="5"/>
        <v>0</v>
      </c>
      <c r="G16" s="10">
        <f t="shared" si="5"/>
        <v>6.1919504643962852E-3</v>
      </c>
      <c r="H16" s="10">
        <f t="shared" si="5"/>
        <v>0</v>
      </c>
      <c r="I16" s="10">
        <f t="shared" si="5"/>
        <v>0</v>
      </c>
      <c r="J16" s="10">
        <f t="shared" si="5"/>
        <v>3.0959752321981426E-3</v>
      </c>
      <c r="K16" s="10">
        <f t="shared" si="5"/>
        <v>2.4767801857585141E-2</v>
      </c>
      <c r="L16" s="10">
        <f t="shared" si="5"/>
        <v>0</v>
      </c>
      <c r="M16" s="10">
        <f t="shared" si="5"/>
        <v>0</v>
      </c>
      <c r="N16" s="10">
        <f t="shared" si="5"/>
        <v>0</v>
      </c>
      <c r="O16" s="10">
        <f t="shared" si="5"/>
        <v>0</v>
      </c>
      <c r="P16" s="10">
        <f t="shared" si="5"/>
        <v>0</v>
      </c>
      <c r="Q16" s="10">
        <f t="shared" si="5"/>
        <v>6.1919504643962852E-3</v>
      </c>
      <c r="R16" s="10">
        <f>R15/R17</f>
        <v>6.2983109075293447E-3</v>
      </c>
    </row>
    <row r="17" spans="1:18" ht="18" customHeight="1" x14ac:dyDescent="0.3">
      <c r="A17" s="7" t="s">
        <v>20</v>
      </c>
      <c r="B17" s="7">
        <f>B5+B7+B9+B11+B13+B15</f>
        <v>139</v>
      </c>
      <c r="C17" s="7">
        <f t="shared" ref="C17:Q17" si="6">C5+C7+C9+C11+C13+C15</f>
        <v>471</v>
      </c>
      <c r="D17" s="7">
        <f t="shared" si="6"/>
        <v>37</v>
      </c>
      <c r="E17" s="7">
        <f t="shared" si="6"/>
        <v>52</v>
      </c>
      <c r="F17" s="7">
        <f t="shared" si="6"/>
        <v>35</v>
      </c>
      <c r="G17" s="7">
        <f t="shared" si="6"/>
        <v>195</v>
      </c>
      <c r="H17" s="7">
        <f t="shared" si="6"/>
        <v>19</v>
      </c>
      <c r="I17" s="7">
        <f t="shared" si="6"/>
        <v>25</v>
      </c>
      <c r="J17" s="7">
        <f t="shared" si="6"/>
        <v>392</v>
      </c>
      <c r="K17" s="7">
        <f t="shared" si="6"/>
        <v>1503</v>
      </c>
      <c r="L17" s="7">
        <f t="shared" si="6"/>
        <v>219</v>
      </c>
      <c r="M17" s="7">
        <f t="shared" si="6"/>
        <v>0</v>
      </c>
      <c r="N17" s="7">
        <f t="shared" si="6"/>
        <v>6</v>
      </c>
      <c r="O17" s="7">
        <f t="shared" si="6"/>
        <v>11</v>
      </c>
      <c r="P17" s="7">
        <f t="shared" si="6"/>
        <v>77</v>
      </c>
      <c r="Q17" s="7">
        <f t="shared" si="6"/>
        <v>312</v>
      </c>
      <c r="R17" s="7">
        <f>R5+R7+R9+R11+R13+R15</f>
        <v>3493</v>
      </c>
    </row>
    <row r="18" spans="1:18" ht="18" customHeight="1" x14ac:dyDescent="0.3">
      <c r="A18" s="7" t="s">
        <v>13</v>
      </c>
      <c r="B18" s="8">
        <f t="shared" ref="B18:Q18" si="7">B17/$R$17</f>
        <v>3.9793873461208128E-2</v>
      </c>
      <c r="C18" s="8">
        <f t="shared" si="7"/>
        <v>0.13484111079301461</v>
      </c>
      <c r="D18" s="8">
        <f t="shared" si="7"/>
        <v>1.0592613799026625E-2</v>
      </c>
      <c r="E18" s="8">
        <f t="shared" si="7"/>
        <v>1.4886916690523905E-2</v>
      </c>
      <c r="F18" s="8">
        <f t="shared" si="7"/>
        <v>1.002004008016032E-2</v>
      </c>
      <c r="G18" s="8">
        <f t="shared" si="7"/>
        <v>5.5825937589464643E-2</v>
      </c>
      <c r="H18" s="8">
        <f t="shared" si="7"/>
        <v>5.4394503292298883E-3</v>
      </c>
      <c r="I18" s="8">
        <f t="shared" si="7"/>
        <v>7.1571714858288003E-3</v>
      </c>
      <c r="J18" s="8">
        <f t="shared" si="7"/>
        <v>0.11222444889779559</v>
      </c>
      <c r="K18" s="8">
        <f t="shared" si="7"/>
        <v>0.43028914972802751</v>
      </c>
      <c r="L18" s="8">
        <f t="shared" si="7"/>
        <v>6.2696822215860287E-2</v>
      </c>
      <c r="M18" s="8">
        <f t="shared" si="7"/>
        <v>0</v>
      </c>
      <c r="N18" s="8">
        <f t="shared" si="7"/>
        <v>1.7177211565989122E-3</v>
      </c>
      <c r="O18" s="8">
        <f t="shared" si="7"/>
        <v>3.1491554537646724E-3</v>
      </c>
      <c r="P18" s="8">
        <f t="shared" si="7"/>
        <v>2.2044088176352707E-2</v>
      </c>
      <c r="Q18" s="8">
        <f t="shared" si="7"/>
        <v>8.9321500143143426E-2</v>
      </c>
      <c r="R18" s="8">
        <f>R6+R8+R10+R12+R14+R16</f>
        <v>0.99999999999999989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R2:R3"/>
    <mergeCell ref="D3:E3"/>
    <mergeCell ref="F3:G3"/>
    <mergeCell ref="H3:I3"/>
    <mergeCell ref="J3:K3"/>
  </mergeCells>
  <phoneticPr fontId="5" type="noConversion"/>
  <pageMargins left="0.7" right="0.7" top="0.3" bottom="0.3" header="0.3" footer="0.3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2019-10-21T08:07:42Z</cp:lastPrinted>
  <dcterms:created xsi:type="dcterms:W3CDTF">2016-12-08T01:27:12Z</dcterms:created>
  <dcterms:modified xsi:type="dcterms:W3CDTF">2021-12-02T04:12:26Z</dcterms:modified>
  <dc:language>zh-TW</dc:language>
</cp:coreProperties>
</file>