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114.10校基庫填報\113表4-10畢業出路\"/>
    </mc:Choice>
  </mc:AlternateContent>
  <xr:revisionPtr revIDLastSave="0" documentId="13_ncr:1_{A15809E1-FD42-45B9-967A-704C127645B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各學院" sheetId="1" r:id="rId1"/>
    <sheet name="工作表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7" i="1" l="1"/>
  <c r="S17" i="1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A56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A50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A42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A34" i="2"/>
  <c r="S25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A2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A16" i="2"/>
  <c r="R16" i="1"/>
  <c r="S16" i="1"/>
  <c r="R14" i="1"/>
  <c r="S14" i="1"/>
  <c r="S12" i="1"/>
  <c r="R6" i="1"/>
  <c r="S6" i="1"/>
  <c r="T15" i="1"/>
  <c r="T13" i="1"/>
  <c r="T11" i="1"/>
  <c r="R12" i="1" s="1"/>
  <c r="T9" i="1"/>
  <c r="R10" i="1" s="1"/>
  <c r="T7" i="1"/>
  <c r="S8" i="1" s="1"/>
  <c r="T5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B17" i="1"/>
  <c r="S10" i="1" l="1"/>
  <c r="R8" i="1"/>
  <c r="K12" i="1"/>
  <c r="P10" i="1"/>
  <c r="G8" i="1"/>
  <c r="P6" i="1" l="1"/>
  <c r="T17" i="1"/>
  <c r="P14" i="1"/>
  <c r="P16" i="1"/>
  <c r="L16" i="1"/>
  <c r="H16" i="1"/>
  <c r="D16" i="1"/>
  <c r="G16" i="1"/>
  <c r="N16" i="1"/>
  <c r="F16" i="1"/>
  <c r="B16" i="1"/>
  <c r="M16" i="1"/>
  <c r="E16" i="1"/>
  <c r="O16" i="1"/>
  <c r="K16" i="1"/>
  <c r="C16" i="1"/>
  <c r="J16" i="1"/>
  <c r="Q16" i="1"/>
  <c r="I16" i="1"/>
  <c r="O12" i="1"/>
  <c r="G12" i="1"/>
  <c r="C12" i="1"/>
  <c r="K8" i="1"/>
  <c r="O8" i="1"/>
  <c r="C8" i="1"/>
  <c r="Q6" i="1"/>
  <c r="I10" i="1"/>
  <c r="M10" i="1"/>
  <c r="Q10" i="1"/>
  <c r="E14" i="1"/>
  <c r="I14" i="1"/>
  <c r="M14" i="1"/>
  <c r="Q14" i="1"/>
  <c r="B6" i="1"/>
  <c r="F6" i="1"/>
  <c r="J6" i="1"/>
  <c r="N6" i="1"/>
  <c r="D8" i="1"/>
  <c r="H8" i="1"/>
  <c r="L8" i="1"/>
  <c r="P8" i="1"/>
  <c r="B10" i="1"/>
  <c r="F10" i="1"/>
  <c r="J10" i="1"/>
  <c r="N10" i="1"/>
  <c r="D12" i="1"/>
  <c r="H12" i="1"/>
  <c r="L12" i="1"/>
  <c r="P12" i="1"/>
  <c r="B14" i="1"/>
  <c r="F14" i="1"/>
  <c r="J14" i="1"/>
  <c r="N14" i="1"/>
  <c r="E6" i="1"/>
  <c r="M6" i="1"/>
  <c r="K6" i="1"/>
  <c r="E12" i="1"/>
  <c r="I12" i="1"/>
  <c r="M12" i="1"/>
  <c r="Q12" i="1"/>
  <c r="C14" i="1"/>
  <c r="G14" i="1"/>
  <c r="K14" i="1"/>
  <c r="O14" i="1"/>
  <c r="I6" i="1"/>
  <c r="E10" i="1"/>
  <c r="C6" i="1"/>
  <c r="G6" i="1"/>
  <c r="O6" i="1"/>
  <c r="E8" i="1"/>
  <c r="I8" i="1"/>
  <c r="M8" i="1"/>
  <c r="Q8" i="1"/>
  <c r="C10" i="1"/>
  <c r="G10" i="1"/>
  <c r="K10" i="1"/>
  <c r="O10" i="1"/>
  <c r="D6" i="1"/>
  <c r="H6" i="1"/>
  <c r="L6" i="1"/>
  <c r="B8" i="1"/>
  <c r="F8" i="1"/>
  <c r="J8" i="1"/>
  <c r="N8" i="1"/>
  <c r="D10" i="1"/>
  <c r="H10" i="1"/>
  <c r="L10" i="1"/>
  <c r="B12" i="1"/>
  <c r="F12" i="1"/>
  <c r="J12" i="1"/>
  <c r="N12" i="1"/>
  <c r="D14" i="1"/>
  <c r="H14" i="1"/>
  <c r="L14" i="1"/>
  <c r="T16" i="1" l="1"/>
  <c r="S18" i="1"/>
  <c r="R18" i="1"/>
  <c r="F18" i="1"/>
  <c r="T6" i="1"/>
  <c r="T12" i="1"/>
  <c r="D18" i="1"/>
  <c r="T8" i="1"/>
  <c r="H18" i="1"/>
  <c r="I18" i="1"/>
  <c r="Q18" i="1"/>
  <c r="B18" i="1"/>
  <c r="T10" i="1"/>
  <c r="E18" i="1"/>
  <c r="P18" i="1"/>
  <c r="O18" i="1"/>
  <c r="K18" i="1"/>
  <c r="G18" i="1"/>
  <c r="C18" i="1"/>
  <c r="T14" i="1"/>
  <c r="M18" i="1"/>
  <c r="L18" i="1"/>
  <c r="J18" i="1"/>
  <c r="N18" i="1"/>
  <c r="T18" i="1" l="1"/>
</calcChain>
</file>

<file path=xl/sharedStrings.xml><?xml version="1.0" encoding="utf-8"?>
<sst xmlns="http://schemas.openxmlformats.org/spreadsheetml/2006/main" count="59" uniqueCount="31">
  <si>
    <t>學院</t>
  </si>
  <si>
    <t>升學</t>
  </si>
  <si>
    <t>就業</t>
  </si>
  <si>
    <t>服役</t>
  </si>
  <si>
    <t>留學</t>
  </si>
  <si>
    <t>合計</t>
  </si>
  <si>
    <t>自行創業</t>
  </si>
  <si>
    <t>留於原合作廠商</t>
  </si>
  <si>
    <t>留於原專班領域</t>
  </si>
  <si>
    <t>其他</t>
  </si>
  <si>
    <t>男</t>
  </si>
  <si>
    <t>女</t>
  </si>
  <si>
    <t>占校比率</t>
  </si>
  <si>
    <t>商學院</t>
  </si>
  <si>
    <t>比率</t>
  </si>
  <si>
    <t>語文學院</t>
  </si>
  <si>
    <t>總計</t>
  </si>
  <si>
    <t>智慧產業學院</t>
    <phoneticPr fontId="5" type="noConversion"/>
  </si>
  <si>
    <t>設計學院</t>
    <phoneticPr fontId="5" type="noConversion"/>
  </si>
  <si>
    <t>中護健康學院</t>
    <phoneticPr fontId="5" type="noConversion"/>
  </si>
  <si>
    <t>資訊流通學院</t>
    <phoneticPr fontId="5" type="noConversion"/>
  </si>
  <si>
    <t xml:space="preserve">  113學年度應屆畢業生流向調查結果(各學院)</t>
    <phoneticPr fontId="5" type="noConversion"/>
  </si>
  <si>
    <t>其他</t>
    <phoneticPr fontId="5" type="noConversion"/>
  </si>
  <si>
    <t>待業</t>
    <phoneticPr fontId="5" type="noConversion"/>
  </si>
  <si>
    <t>合計</t>
    <phoneticPr fontId="5" type="noConversion"/>
  </si>
  <si>
    <t>商學院</t>
    <phoneticPr fontId="5" type="noConversion"/>
  </si>
  <si>
    <t>設計</t>
    <phoneticPr fontId="5" type="noConversion"/>
  </si>
  <si>
    <t>資訊流通</t>
    <phoneticPr fontId="5" type="noConversion"/>
  </si>
  <si>
    <t>語文</t>
    <phoneticPr fontId="5" type="noConversion"/>
  </si>
  <si>
    <t>中護</t>
    <phoneticPr fontId="5" type="noConversion"/>
  </si>
  <si>
    <t>智慧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</si>
</sst>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rgb="FF000000"/>
      <name val="新細明體"/>
      <charset val="136"/>
    </font>
    <font>
      <b/>
      <sz val="12"/>
      <color rgb="FF000000"/>
      <name val="新細明體"/>
      <family val="1"/>
      <charset val="136"/>
    </font>
    <font>
      <b/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CE4D6"/>
      </patternFill>
    </fill>
    <fill>
      <patternFill patternType="solid">
        <fgColor rgb="FF9BC2E6"/>
        <bgColor rgb="FFCCCCFF"/>
      </patternFill>
    </fill>
    <fill>
      <patternFill patternType="solid">
        <fgColor rgb="FFFCE4D6"/>
        <bgColor rgb="FFFFFFFF"/>
      </patternFill>
    </fill>
    <fill>
      <patternFill patternType="solid">
        <fgColor rgb="FFFF99FF"/>
        <bgColor rgb="FFCC99FF"/>
      </patternFill>
    </fill>
    <fill>
      <patternFill patternType="solid">
        <fgColor theme="4" tint="0.59999389629810485"/>
        <bgColor rgb="FFCCFFCC"/>
      </patternFill>
    </fill>
    <fill>
      <patternFill patternType="solid">
        <fgColor theme="4" tint="0.59999389629810485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Border="0" applyProtection="0">
      <alignment vertical="center"/>
    </xf>
    <xf numFmtId="0" fontId="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3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0" fontId="2" fillId="4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0" fontId="2" fillId="5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0" fontId="2" fillId="6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0" fontId="2" fillId="7" borderId="1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3">
    <cellStyle name="一般" xfId="0" builtinId="0"/>
    <cellStyle name="一般 2" xfId="2" xr:uid="{00000000-0005-0000-0000-000001000000}"/>
    <cellStyle name="說明文字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6E0B4"/>
      <rgbColor rgb="FF808080"/>
      <rgbColor rgb="FF9999FF"/>
      <rgbColor rgb="FF993366"/>
      <rgbColor rgb="FFFCE4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BC2E6"/>
      <rgbColor rgb="FFFF99FF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M18"/>
  <sheetViews>
    <sheetView tabSelected="1" zoomScale="90" zoomScaleNormal="90" workbookViewId="0">
      <selection sqref="A1:T1"/>
    </sheetView>
  </sheetViews>
  <sheetFormatPr defaultRowHeight="20.100000000000001" customHeight="1" x14ac:dyDescent="0.25"/>
  <cols>
    <col min="1" max="1" width="16.625" style="1" customWidth="1"/>
    <col min="2" max="19" width="12.625" style="1" customWidth="1"/>
    <col min="20" max="20" width="14.125" style="1" customWidth="1"/>
    <col min="21" max="1027" width="10.625" style="1" customWidth="1"/>
  </cols>
  <sheetData>
    <row r="1" spans="1:20" ht="29.25" customHeight="1" x14ac:dyDescent="0.25">
      <c r="A1" s="17" t="s">
        <v>21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ht="20.100000000000001" customHeight="1" x14ac:dyDescent="0.25">
      <c r="A2" s="18" t="s">
        <v>0</v>
      </c>
      <c r="B2" s="18" t="s">
        <v>1</v>
      </c>
      <c r="C2" s="18"/>
      <c r="D2" s="18" t="s">
        <v>2</v>
      </c>
      <c r="E2" s="18"/>
      <c r="F2" s="18"/>
      <c r="G2" s="18"/>
      <c r="H2" s="18"/>
      <c r="I2" s="18"/>
      <c r="J2" s="18"/>
      <c r="K2" s="18"/>
      <c r="L2" s="18" t="s">
        <v>3</v>
      </c>
      <c r="M2" s="18"/>
      <c r="N2" s="18" t="s">
        <v>4</v>
      </c>
      <c r="O2" s="18"/>
      <c r="P2" s="19" t="s">
        <v>23</v>
      </c>
      <c r="Q2" s="18"/>
      <c r="R2" s="21" t="s">
        <v>22</v>
      </c>
      <c r="S2" s="22"/>
      <c r="T2" s="18" t="s">
        <v>5</v>
      </c>
    </row>
    <row r="3" spans="1:20" ht="20.100000000000001" customHeight="1" x14ac:dyDescent="0.25">
      <c r="A3" s="18"/>
      <c r="B3" s="18"/>
      <c r="C3" s="18"/>
      <c r="D3" s="18" t="s">
        <v>6</v>
      </c>
      <c r="E3" s="18"/>
      <c r="F3" s="20" t="s">
        <v>7</v>
      </c>
      <c r="G3" s="20"/>
      <c r="H3" s="20" t="s">
        <v>8</v>
      </c>
      <c r="I3" s="20"/>
      <c r="J3" s="20" t="s">
        <v>9</v>
      </c>
      <c r="K3" s="20"/>
      <c r="L3" s="18"/>
      <c r="M3" s="18"/>
      <c r="N3" s="18"/>
      <c r="O3" s="18"/>
      <c r="P3" s="18"/>
      <c r="Q3" s="18"/>
      <c r="R3" s="23"/>
      <c r="S3" s="24"/>
      <c r="T3" s="18"/>
    </row>
    <row r="4" spans="1:20" ht="20.100000000000001" customHeight="1" x14ac:dyDescent="0.25">
      <c r="A4" s="18"/>
      <c r="B4" s="2" t="s">
        <v>10</v>
      </c>
      <c r="C4" s="2" t="s">
        <v>11</v>
      </c>
      <c r="D4" s="2" t="s">
        <v>10</v>
      </c>
      <c r="E4" s="2" t="s">
        <v>11</v>
      </c>
      <c r="F4" s="2" t="s">
        <v>10</v>
      </c>
      <c r="G4" s="2" t="s">
        <v>11</v>
      </c>
      <c r="H4" s="2" t="s">
        <v>10</v>
      </c>
      <c r="I4" s="2" t="s">
        <v>11</v>
      </c>
      <c r="J4" s="2" t="s">
        <v>10</v>
      </c>
      <c r="K4" s="2" t="s">
        <v>11</v>
      </c>
      <c r="L4" s="2" t="s">
        <v>10</v>
      </c>
      <c r="M4" s="2" t="s">
        <v>11</v>
      </c>
      <c r="N4" s="2" t="s">
        <v>10</v>
      </c>
      <c r="O4" s="2" t="s">
        <v>11</v>
      </c>
      <c r="P4" s="2" t="s">
        <v>10</v>
      </c>
      <c r="Q4" s="2" t="s">
        <v>11</v>
      </c>
      <c r="R4" s="14" t="s">
        <v>10</v>
      </c>
      <c r="S4" s="14" t="s">
        <v>11</v>
      </c>
      <c r="T4" s="2" t="s">
        <v>12</v>
      </c>
    </row>
    <row r="5" spans="1:20" ht="20.100000000000001" customHeight="1" x14ac:dyDescent="0.25">
      <c r="A5" s="3" t="s">
        <v>13</v>
      </c>
      <c r="B5" s="3">
        <v>53</v>
      </c>
      <c r="C5" s="3">
        <v>232</v>
      </c>
      <c r="D5" s="3">
        <v>18</v>
      </c>
      <c r="E5" s="3">
        <v>21</v>
      </c>
      <c r="F5" s="3">
        <v>19</v>
      </c>
      <c r="G5" s="3">
        <v>91</v>
      </c>
      <c r="H5" s="3">
        <v>55</v>
      </c>
      <c r="I5" s="3">
        <v>112</v>
      </c>
      <c r="J5" s="3">
        <v>176</v>
      </c>
      <c r="K5" s="3">
        <v>611</v>
      </c>
      <c r="L5" s="3">
        <v>95</v>
      </c>
      <c r="M5" s="3">
        <v>0</v>
      </c>
      <c r="N5" s="3">
        <v>3</v>
      </c>
      <c r="O5" s="3">
        <v>14</v>
      </c>
      <c r="P5" s="3">
        <v>18</v>
      </c>
      <c r="Q5" s="3">
        <v>82</v>
      </c>
      <c r="R5" s="3">
        <v>2</v>
      </c>
      <c r="S5" s="3">
        <v>9</v>
      </c>
      <c r="T5" s="3">
        <f>SUM(B5:S5)</f>
        <v>1611</v>
      </c>
    </row>
    <row r="6" spans="1:20" ht="20.100000000000001" customHeight="1" x14ac:dyDescent="0.25">
      <c r="A6" s="3" t="s">
        <v>14</v>
      </c>
      <c r="B6" s="4">
        <f t="shared" ref="B6:Q6" si="0">B5/$T$5</f>
        <v>3.2898820608317815E-2</v>
      </c>
      <c r="C6" s="4">
        <f t="shared" si="0"/>
        <v>0.14400993171942891</v>
      </c>
      <c r="D6" s="4">
        <f t="shared" si="0"/>
        <v>1.11731843575419E-2</v>
      </c>
      <c r="E6" s="4">
        <f t="shared" si="0"/>
        <v>1.3035381750465549E-2</v>
      </c>
      <c r="F6" s="4">
        <f t="shared" si="0"/>
        <v>1.1793916821849782E-2</v>
      </c>
      <c r="G6" s="4">
        <f t="shared" si="0"/>
        <v>5.6486654252017383E-2</v>
      </c>
      <c r="H6" s="4">
        <f t="shared" si="0"/>
        <v>3.414028553693358E-2</v>
      </c>
      <c r="I6" s="4">
        <f t="shared" si="0"/>
        <v>6.9522036002482926E-2</v>
      </c>
      <c r="J6" s="4">
        <f t="shared" si="0"/>
        <v>0.10924891371818746</v>
      </c>
      <c r="K6" s="4">
        <f t="shared" si="0"/>
        <v>0.37926753569211669</v>
      </c>
      <c r="L6" s="4">
        <f t="shared" si="0"/>
        <v>5.8969584109248914E-2</v>
      </c>
      <c r="M6" s="4">
        <f t="shared" si="0"/>
        <v>0</v>
      </c>
      <c r="N6" s="4">
        <f t="shared" si="0"/>
        <v>1.8621973929236499E-3</v>
      </c>
      <c r="O6" s="4">
        <f t="shared" si="0"/>
        <v>8.6902545003103657E-3</v>
      </c>
      <c r="P6" s="4">
        <f t="shared" si="0"/>
        <v>1.11731843575419E-2</v>
      </c>
      <c r="Q6" s="4">
        <f t="shared" si="0"/>
        <v>5.0900062073246433E-2</v>
      </c>
      <c r="R6" s="4">
        <f t="shared" ref="R6:S6" si="1">R5/$T$5</f>
        <v>1.2414649286157666E-3</v>
      </c>
      <c r="S6" s="4">
        <f t="shared" si="1"/>
        <v>5.5865921787709499E-3</v>
      </c>
      <c r="T6" s="4">
        <f>T5/T17</f>
        <v>0.40386061669591378</v>
      </c>
    </row>
    <row r="7" spans="1:20" ht="20.100000000000001" customHeight="1" x14ac:dyDescent="0.25">
      <c r="A7" s="8" t="s">
        <v>18</v>
      </c>
      <c r="B7" s="9">
        <v>14</v>
      </c>
      <c r="C7" s="9">
        <v>52</v>
      </c>
      <c r="D7" s="9">
        <v>6</v>
      </c>
      <c r="E7" s="9">
        <v>12</v>
      </c>
      <c r="F7" s="9">
        <v>0</v>
      </c>
      <c r="G7" s="9">
        <v>4</v>
      </c>
      <c r="H7" s="9">
        <v>26</v>
      </c>
      <c r="I7" s="9">
        <v>39</v>
      </c>
      <c r="J7" s="9">
        <v>38</v>
      </c>
      <c r="K7" s="9">
        <v>178</v>
      </c>
      <c r="L7" s="9">
        <v>30</v>
      </c>
      <c r="M7" s="9">
        <v>0</v>
      </c>
      <c r="N7" s="9">
        <v>2</v>
      </c>
      <c r="O7" s="9">
        <v>6</v>
      </c>
      <c r="P7" s="9">
        <v>0</v>
      </c>
      <c r="Q7" s="9">
        <v>6</v>
      </c>
      <c r="R7" s="9">
        <v>0</v>
      </c>
      <c r="S7" s="9">
        <v>3</v>
      </c>
      <c r="T7" s="9">
        <f>SUM(B7:S7)</f>
        <v>416</v>
      </c>
    </row>
    <row r="8" spans="1:20" ht="20.100000000000001" customHeight="1" x14ac:dyDescent="0.25">
      <c r="A8" s="9" t="s">
        <v>14</v>
      </c>
      <c r="B8" s="10">
        <f t="shared" ref="B8:Q8" si="2">B7/$T$7</f>
        <v>3.3653846153846152E-2</v>
      </c>
      <c r="C8" s="10">
        <f t="shared" si="2"/>
        <v>0.125</v>
      </c>
      <c r="D8" s="10">
        <f t="shared" si="2"/>
        <v>1.4423076923076924E-2</v>
      </c>
      <c r="E8" s="10">
        <f t="shared" si="2"/>
        <v>2.8846153846153848E-2</v>
      </c>
      <c r="F8" s="10">
        <f t="shared" si="2"/>
        <v>0</v>
      </c>
      <c r="G8" s="10">
        <f t="shared" si="2"/>
        <v>9.6153846153846159E-3</v>
      </c>
      <c r="H8" s="10">
        <f t="shared" si="2"/>
        <v>6.25E-2</v>
      </c>
      <c r="I8" s="10">
        <f t="shared" si="2"/>
        <v>9.375E-2</v>
      </c>
      <c r="J8" s="10">
        <f t="shared" si="2"/>
        <v>9.1346153846153841E-2</v>
      </c>
      <c r="K8" s="10">
        <f t="shared" si="2"/>
        <v>0.42788461538461536</v>
      </c>
      <c r="L8" s="10">
        <f t="shared" si="2"/>
        <v>7.2115384615384609E-2</v>
      </c>
      <c r="M8" s="10">
        <f t="shared" si="2"/>
        <v>0</v>
      </c>
      <c r="N8" s="10">
        <f t="shared" si="2"/>
        <v>4.807692307692308E-3</v>
      </c>
      <c r="O8" s="10">
        <f t="shared" si="2"/>
        <v>1.4423076923076924E-2</v>
      </c>
      <c r="P8" s="10">
        <f t="shared" si="2"/>
        <v>0</v>
      </c>
      <c r="Q8" s="10">
        <f t="shared" si="2"/>
        <v>1.4423076923076924E-2</v>
      </c>
      <c r="R8" s="10">
        <f t="shared" ref="R8:S8" si="3">R7/$T$7</f>
        <v>0</v>
      </c>
      <c r="S8" s="10">
        <f t="shared" si="3"/>
        <v>7.2115384615384619E-3</v>
      </c>
      <c r="T8" s="10">
        <f>T7/T17</f>
        <v>0.10428678866883931</v>
      </c>
    </row>
    <row r="9" spans="1:20" ht="20.100000000000001" customHeight="1" x14ac:dyDescent="0.25">
      <c r="A9" s="7" t="s">
        <v>20</v>
      </c>
      <c r="B9" s="3">
        <v>132</v>
      </c>
      <c r="C9" s="3">
        <v>81</v>
      </c>
      <c r="D9" s="3">
        <v>10</v>
      </c>
      <c r="E9" s="3">
        <v>5</v>
      </c>
      <c r="F9" s="3">
        <v>9</v>
      </c>
      <c r="G9" s="3">
        <v>11</v>
      </c>
      <c r="H9" s="3">
        <v>26</v>
      </c>
      <c r="I9" s="3">
        <v>14</v>
      </c>
      <c r="J9" s="3">
        <v>153</v>
      </c>
      <c r="K9" s="3">
        <v>135</v>
      </c>
      <c r="L9" s="3">
        <v>94</v>
      </c>
      <c r="M9" s="3">
        <v>0</v>
      </c>
      <c r="N9" s="3">
        <v>4</v>
      </c>
      <c r="O9" s="3">
        <v>2</v>
      </c>
      <c r="P9" s="3">
        <v>11</v>
      </c>
      <c r="Q9" s="3">
        <v>14</v>
      </c>
      <c r="R9" s="3">
        <v>0</v>
      </c>
      <c r="S9" s="3">
        <v>0</v>
      </c>
      <c r="T9" s="3">
        <f>SUM(B9:S9)</f>
        <v>701</v>
      </c>
    </row>
    <row r="10" spans="1:20" ht="20.100000000000001" customHeight="1" x14ac:dyDescent="0.25">
      <c r="A10" s="3" t="s">
        <v>14</v>
      </c>
      <c r="B10" s="4">
        <f t="shared" ref="B10:Q10" si="4">B9/$T$9</f>
        <v>0.18830242510699002</v>
      </c>
      <c r="C10" s="4">
        <f t="shared" si="4"/>
        <v>0.11554921540656206</v>
      </c>
      <c r="D10" s="4">
        <f t="shared" si="4"/>
        <v>1.4265335235378032E-2</v>
      </c>
      <c r="E10" s="4">
        <f t="shared" si="4"/>
        <v>7.1326676176890159E-3</v>
      </c>
      <c r="F10" s="4">
        <f t="shared" si="4"/>
        <v>1.2838801711840228E-2</v>
      </c>
      <c r="G10" s="4">
        <f t="shared" si="4"/>
        <v>1.5691868758915834E-2</v>
      </c>
      <c r="H10" s="4">
        <f t="shared" si="4"/>
        <v>3.7089871611982884E-2</v>
      </c>
      <c r="I10" s="4">
        <f t="shared" si="4"/>
        <v>1.9971469329529243E-2</v>
      </c>
      <c r="J10" s="4">
        <f t="shared" si="4"/>
        <v>0.21825962910128388</v>
      </c>
      <c r="K10" s="4">
        <f t="shared" si="4"/>
        <v>0.19258202567760344</v>
      </c>
      <c r="L10" s="4">
        <f t="shared" si="4"/>
        <v>0.1340941512125535</v>
      </c>
      <c r="M10" s="4">
        <f t="shared" si="4"/>
        <v>0</v>
      </c>
      <c r="N10" s="4">
        <f t="shared" si="4"/>
        <v>5.7061340941512127E-3</v>
      </c>
      <c r="O10" s="4">
        <f t="shared" si="4"/>
        <v>2.8530670470756064E-3</v>
      </c>
      <c r="P10" s="4">
        <f t="shared" si="4"/>
        <v>1.5691868758915834E-2</v>
      </c>
      <c r="Q10" s="4">
        <f t="shared" si="4"/>
        <v>1.9971469329529243E-2</v>
      </c>
      <c r="R10" s="4">
        <f t="shared" ref="R10:S10" si="5">R9/$T$9</f>
        <v>0</v>
      </c>
      <c r="S10" s="4">
        <f t="shared" si="5"/>
        <v>0</v>
      </c>
      <c r="T10" s="4">
        <f>T9/T17</f>
        <v>0.17573326648282778</v>
      </c>
    </row>
    <row r="11" spans="1:20" ht="20.100000000000001" customHeight="1" x14ac:dyDescent="0.25">
      <c r="A11" s="9" t="s">
        <v>15</v>
      </c>
      <c r="B11" s="9">
        <v>21</v>
      </c>
      <c r="C11" s="9">
        <v>99</v>
      </c>
      <c r="D11" s="9">
        <v>2</v>
      </c>
      <c r="E11" s="9">
        <v>3</v>
      </c>
      <c r="F11" s="9">
        <v>2</v>
      </c>
      <c r="G11" s="9">
        <v>10</v>
      </c>
      <c r="H11" s="9">
        <v>25</v>
      </c>
      <c r="I11" s="9">
        <v>31</v>
      </c>
      <c r="J11" s="9">
        <v>50</v>
      </c>
      <c r="K11" s="9">
        <v>196</v>
      </c>
      <c r="L11" s="9">
        <v>19</v>
      </c>
      <c r="M11" s="9">
        <v>0</v>
      </c>
      <c r="N11" s="9">
        <v>4</v>
      </c>
      <c r="O11" s="9">
        <v>6</v>
      </c>
      <c r="P11" s="9">
        <v>3</v>
      </c>
      <c r="Q11" s="9">
        <v>13</v>
      </c>
      <c r="R11" s="9">
        <v>0</v>
      </c>
      <c r="S11" s="9">
        <v>8</v>
      </c>
      <c r="T11" s="9">
        <f>SUM(B11:S11)</f>
        <v>492</v>
      </c>
    </row>
    <row r="12" spans="1:20" ht="20.100000000000001" customHeight="1" x14ac:dyDescent="0.25">
      <c r="A12" s="9" t="s">
        <v>14</v>
      </c>
      <c r="B12" s="10">
        <f t="shared" ref="B12:Q12" si="6">B11/$T$11</f>
        <v>4.2682926829268296E-2</v>
      </c>
      <c r="C12" s="10">
        <f t="shared" si="6"/>
        <v>0.20121951219512196</v>
      </c>
      <c r="D12" s="10">
        <f t="shared" si="6"/>
        <v>4.0650406504065045E-3</v>
      </c>
      <c r="E12" s="10">
        <f t="shared" si="6"/>
        <v>6.0975609756097563E-3</v>
      </c>
      <c r="F12" s="10">
        <f t="shared" si="6"/>
        <v>4.0650406504065045E-3</v>
      </c>
      <c r="G12" s="10">
        <f t="shared" si="6"/>
        <v>2.032520325203252E-2</v>
      </c>
      <c r="H12" s="10">
        <f t="shared" si="6"/>
        <v>5.08130081300813E-2</v>
      </c>
      <c r="I12" s="10">
        <f t="shared" si="6"/>
        <v>6.3008130081300809E-2</v>
      </c>
      <c r="J12" s="10">
        <f t="shared" si="6"/>
        <v>0.1016260162601626</v>
      </c>
      <c r="K12" s="10">
        <f t="shared" si="6"/>
        <v>0.3983739837398374</v>
      </c>
      <c r="L12" s="10">
        <f t="shared" si="6"/>
        <v>3.8617886178861791E-2</v>
      </c>
      <c r="M12" s="10">
        <f t="shared" si="6"/>
        <v>0</v>
      </c>
      <c r="N12" s="10">
        <f t="shared" si="6"/>
        <v>8.130081300813009E-3</v>
      </c>
      <c r="O12" s="10">
        <f t="shared" si="6"/>
        <v>1.2195121951219513E-2</v>
      </c>
      <c r="P12" s="10">
        <f t="shared" si="6"/>
        <v>6.0975609756097563E-3</v>
      </c>
      <c r="Q12" s="10">
        <f t="shared" si="6"/>
        <v>2.6422764227642278E-2</v>
      </c>
      <c r="R12" s="10">
        <f t="shared" ref="R12:S12" si="7">R11/$T$11</f>
        <v>0</v>
      </c>
      <c r="S12" s="10">
        <f t="shared" si="7"/>
        <v>1.6260162601626018E-2</v>
      </c>
      <c r="T12" s="10">
        <f>T11/T17</f>
        <v>0.12333918275256957</v>
      </c>
    </row>
    <row r="13" spans="1:20" ht="20.100000000000001" customHeight="1" x14ac:dyDescent="0.25">
      <c r="A13" s="7" t="s">
        <v>19</v>
      </c>
      <c r="B13" s="3">
        <v>7</v>
      </c>
      <c r="C13" s="3">
        <v>90</v>
      </c>
      <c r="D13" s="3">
        <v>1</v>
      </c>
      <c r="E13" s="3">
        <v>9</v>
      </c>
      <c r="F13" s="3">
        <v>8</v>
      </c>
      <c r="G13" s="3">
        <v>110</v>
      </c>
      <c r="H13" s="3">
        <v>11</v>
      </c>
      <c r="I13" s="3">
        <v>49</v>
      </c>
      <c r="J13" s="3">
        <v>17</v>
      </c>
      <c r="K13" s="3">
        <v>261</v>
      </c>
      <c r="L13" s="3">
        <v>17</v>
      </c>
      <c r="M13" s="3">
        <v>0</v>
      </c>
      <c r="N13" s="3">
        <v>0</v>
      </c>
      <c r="O13" s="3">
        <v>8</v>
      </c>
      <c r="P13" s="3">
        <v>8</v>
      </c>
      <c r="Q13" s="3">
        <v>31</v>
      </c>
      <c r="R13" s="3">
        <v>1</v>
      </c>
      <c r="S13" s="3">
        <v>8</v>
      </c>
      <c r="T13" s="3">
        <f>SUM(B13:S13)</f>
        <v>636</v>
      </c>
    </row>
    <row r="14" spans="1:20" ht="20.100000000000001" customHeight="1" x14ac:dyDescent="0.25">
      <c r="A14" s="3" t="s">
        <v>14</v>
      </c>
      <c r="B14" s="4">
        <f t="shared" ref="B14:Q14" si="8">B13/$T$13</f>
        <v>1.10062893081761E-2</v>
      </c>
      <c r="C14" s="4">
        <f t="shared" si="8"/>
        <v>0.14150943396226415</v>
      </c>
      <c r="D14" s="4">
        <f t="shared" si="8"/>
        <v>1.5723270440251573E-3</v>
      </c>
      <c r="E14" s="4">
        <f t="shared" si="8"/>
        <v>1.4150943396226415E-2</v>
      </c>
      <c r="F14" s="4">
        <f t="shared" si="8"/>
        <v>1.2578616352201259E-2</v>
      </c>
      <c r="G14" s="4">
        <f t="shared" si="8"/>
        <v>0.17295597484276728</v>
      </c>
      <c r="H14" s="4">
        <f t="shared" si="8"/>
        <v>1.7295597484276729E-2</v>
      </c>
      <c r="I14" s="4">
        <f t="shared" si="8"/>
        <v>7.7044025157232701E-2</v>
      </c>
      <c r="J14" s="4">
        <f t="shared" si="8"/>
        <v>2.6729559748427674E-2</v>
      </c>
      <c r="K14" s="4">
        <f t="shared" si="8"/>
        <v>0.41037735849056606</v>
      </c>
      <c r="L14" s="4">
        <f t="shared" si="8"/>
        <v>2.6729559748427674E-2</v>
      </c>
      <c r="M14" s="4">
        <f t="shared" si="8"/>
        <v>0</v>
      </c>
      <c r="N14" s="4">
        <f t="shared" si="8"/>
        <v>0</v>
      </c>
      <c r="O14" s="4">
        <f t="shared" si="8"/>
        <v>1.2578616352201259E-2</v>
      </c>
      <c r="P14" s="4">
        <f t="shared" si="8"/>
        <v>1.2578616352201259E-2</v>
      </c>
      <c r="Q14" s="4">
        <f t="shared" si="8"/>
        <v>4.8742138364779877E-2</v>
      </c>
      <c r="R14" s="4">
        <f t="shared" ref="R14:S14" si="9">R13/$T$13</f>
        <v>1.5723270440251573E-3</v>
      </c>
      <c r="S14" s="4">
        <f t="shared" si="9"/>
        <v>1.2578616352201259E-2</v>
      </c>
      <c r="T14" s="4">
        <f>T13/T17</f>
        <v>0.15943845575332163</v>
      </c>
    </row>
    <row r="15" spans="1:20" ht="20.100000000000001" customHeight="1" x14ac:dyDescent="0.25">
      <c r="A15" s="11" t="s">
        <v>17</v>
      </c>
      <c r="B15" s="12">
        <v>23</v>
      </c>
      <c r="C15" s="12">
        <v>21</v>
      </c>
      <c r="D15" s="12">
        <v>0</v>
      </c>
      <c r="E15" s="12">
        <v>2</v>
      </c>
      <c r="F15" s="12">
        <v>3</v>
      </c>
      <c r="G15" s="12">
        <v>2</v>
      </c>
      <c r="H15" s="12">
        <v>0</v>
      </c>
      <c r="I15" s="12">
        <v>8</v>
      </c>
      <c r="J15" s="12">
        <v>23</v>
      </c>
      <c r="K15" s="12">
        <v>30</v>
      </c>
      <c r="L15" s="12">
        <v>7</v>
      </c>
      <c r="M15" s="12">
        <v>0</v>
      </c>
      <c r="N15" s="12">
        <v>0</v>
      </c>
      <c r="O15" s="12">
        <v>0</v>
      </c>
      <c r="P15" s="12">
        <v>4</v>
      </c>
      <c r="Q15" s="12">
        <v>4</v>
      </c>
      <c r="R15" s="12">
        <v>3</v>
      </c>
      <c r="S15" s="12">
        <v>3</v>
      </c>
      <c r="T15" s="12">
        <f>SUM(B15:S15)</f>
        <v>133</v>
      </c>
    </row>
    <row r="16" spans="1:20" ht="20.100000000000001" customHeight="1" x14ac:dyDescent="0.25">
      <c r="A16" s="12" t="s">
        <v>14</v>
      </c>
      <c r="B16" s="13">
        <f t="shared" ref="B16:Q16" si="10">B15/$T$13</f>
        <v>3.6163522012578615E-2</v>
      </c>
      <c r="C16" s="13">
        <f t="shared" si="10"/>
        <v>3.3018867924528301E-2</v>
      </c>
      <c r="D16" s="13">
        <f t="shared" si="10"/>
        <v>0</v>
      </c>
      <c r="E16" s="13">
        <f t="shared" si="10"/>
        <v>3.1446540880503146E-3</v>
      </c>
      <c r="F16" s="13">
        <f t="shared" si="10"/>
        <v>4.7169811320754715E-3</v>
      </c>
      <c r="G16" s="13">
        <f t="shared" si="10"/>
        <v>3.1446540880503146E-3</v>
      </c>
      <c r="H16" s="13">
        <f t="shared" si="10"/>
        <v>0</v>
      </c>
      <c r="I16" s="13">
        <f t="shared" si="10"/>
        <v>1.2578616352201259E-2</v>
      </c>
      <c r="J16" s="13">
        <f t="shared" si="10"/>
        <v>3.6163522012578615E-2</v>
      </c>
      <c r="K16" s="13">
        <f t="shared" si="10"/>
        <v>4.716981132075472E-2</v>
      </c>
      <c r="L16" s="13">
        <f t="shared" si="10"/>
        <v>1.10062893081761E-2</v>
      </c>
      <c r="M16" s="13">
        <f t="shared" si="10"/>
        <v>0</v>
      </c>
      <c r="N16" s="13">
        <f t="shared" si="10"/>
        <v>0</v>
      </c>
      <c r="O16" s="13">
        <f t="shared" si="10"/>
        <v>0</v>
      </c>
      <c r="P16" s="13">
        <f t="shared" si="10"/>
        <v>6.2893081761006293E-3</v>
      </c>
      <c r="Q16" s="13">
        <f t="shared" si="10"/>
        <v>6.2893081761006293E-3</v>
      </c>
      <c r="R16" s="13">
        <f t="shared" ref="R16:S16" si="11">R15/$T$13</f>
        <v>4.7169811320754715E-3</v>
      </c>
      <c r="S16" s="13">
        <f t="shared" si="11"/>
        <v>4.7169811320754715E-3</v>
      </c>
      <c r="T16" s="13">
        <f>T15/T17</f>
        <v>3.334168964652795E-2</v>
      </c>
    </row>
    <row r="17" spans="1:20" ht="20.100000000000001" customHeight="1" x14ac:dyDescent="0.25">
      <c r="A17" s="5" t="s">
        <v>16</v>
      </c>
      <c r="B17" s="5">
        <f>B5+B7+B9+B11+B13+B15</f>
        <v>250</v>
      </c>
      <c r="C17" s="5">
        <f t="shared" ref="C17:S17" si="12">C5+C7+C9+C11+C13+C15</f>
        <v>575</v>
      </c>
      <c r="D17" s="5">
        <f t="shared" si="12"/>
        <v>37</v>
      </c>
      <c r="E17" s="5">
        <f t="shared" si="12"/>
        <v>52</v>
      </c>
      <c r="F17" s="5">
        <f t="shared" si="12"/>
        <v>41</v>
      </c>
      <c r="G17" s="5">
        <f t="shared" si="12"/>
        <v>228</v>
      </c>
      <c r="H17" s="5">
        <f t="shared" si="12"/>
        <v>143</v>
      </c>
      <c r="I17" s="5">
        <f t="shared" si="12"/>
        <v>253</v>
      </c>
      <c r="J17" s="5">
        <f t="shared" si="12"/>
        <v>457</v>
      </c>
      <c r="K17" s="5">
        <f t="shared" si="12"/>
        <v>1411</v>
      </c>
      <c r="L17" s="5">
        <f t="shared" si="12"/>
        <v>262</v>
      </c>
      <c r="M17" s="5">
        <f t="shared" si="12"/>
        <v>0</v>
      </c>
      <c r="N17" s="5">
        <f t="shared" si="12"/>
        <v>13</v>
      </c>
      <c r="O17" s="5">
        <f t="shared" si="12"/>
        <v>36</v>
      </c>
      <c r="P17" s="5">
        <f t="shared" si="12"/>
        <v>44</v>
      </c>
      <c r="Q17" s="5">
        <f t="shared" si="12"/>
        <v>150</v>
      </c>
      <c r="R17" s="5">
        <f t="shared" si="12"/>
        <v>6</v>
      </c>
      <c r="S17" s="5">
        <f t="shared" si="12"/>
        <v>31</v>
      </c>
      <c r="T17" s="5">
        <f>T5+T7+T9+T11+T13+T15</f>
        <v>3989</v>
      </c>
    </row>
    <row r="18" spans="1:20" ht="20.100000000000001" customHeight="1" x14ac:dyDescent="0.25">
      <c r="A18" s="5" t="s">
        <v>12</v>
      </c>
      <c r="B18" s="6">
        <f t="shared" ref="B18:Q18" si="13">B17/$T$17</f>
        <v>6.267234895963901E-2</v>
      </c>
      <c r="C18" s="6">
        <f t="shared" si="13"/>
        <v>0.14414640260716971</v>
      </c>
      <c r="D18" s="6">
        <f t="shared" si="13"/>
        <v>9.2755076460265731E-3</v>
      </c>
      <c r="E18" s="6">
        <f t="shared" si="13"/>
        <v>1.3035848583604914E-2</v>
      </c>
      <c r="F18" s="6">
        <f t="shared" si="13"/>
        <v>1.0278265229380797E-2</v>
      </c>
      <c r="G18" s="6">
        <f t="shared" si="13"/>
        <v>5.7157182251190777E-2</v>
      </c>
      <c r="H18" s="6">
        <f t="shared" si="13"/>
        <v>3.5848583604913511E-2</v>
      </c>
      <c r="I18" s="6">
        <f t="shared" si="13"/>
        <v>6.3424417147154674E-2</v>
      </c>
      <c r="J18" s="6">
        <f t="shared" si="13"/>
        <v>0.11456505389822011</v>
      </c>
      <c r="K18" s="6">
        <f t="shared" si="13"/>
        <v>0.35372273752820255</v>
      </c>
      <c r="L18" s="6">
        <f t="shared" si="13"/>
        <v>6.5680621709701681E-2</v>
      </c>
      <c r="M18" s="6">
        <f t="shared" si="13"/>
        <v>0</v>
      </c>
      <c r="N18" s="6">
        <f t="shared" si="13"/>
        <v>3.2589621459012284E-3</v>
      </c>
      <c r="O18" s="6">
        <f t="shared" si="13"/>
        <v>9.0248182501880166E-3</v>
      </c>
      <c r="P18" s="6">
        <f t="shared" si="13"/>
        <v>1.1030333416896465E-2</v>
      </c>
      <c r="Q18" s="6">
        <f t="shared" si="13"/>
        <v>3.7603409375783402E-2</v>
      </c>
      <c r="R18" s="6">
        <f t="shared" ref="R18:S18" si="14">R17/$T$17</f>
        <v>1.5041363750313362E-3</v>
      </c>
      <c r="S18" s="6">
        <f t="shared" si="14"/>
        <v>7.7713712709952367E-3</v>
      </c>
      <c r="T18" s="6">
        <f>T6+T8+T10+T12+T14+T16</f>
        <v>1</v>
      </c>
    </row>
  </sheetData>
  <mergeCells count="13">
    <mergeCell ref="A1:T1"/>
    <mergeCell ref="A2:A4"/>
    <mergeCell ref="B2:C3"/>
    <mergeCell ref="D2:K2"/>
    <mergeCell ref="L2:M3"/>
    <mergeCell ref="N2:O3"/>
    <mergeCell ref="P2:Q3"/>
    <mergeCell ref="T2:T3"/>
    <mergeCell ref="D3:E3"/>
    <mergeCell ref="F3:G3"/>
    <mergeCell ref="H3:I3"/>
    <mergeCell ref="J3:K3"/>
    <mergeCell ref="R2:S3"/>
  </mergeCells>
  <phoneticPr fontId="5" type="noConversion"/>
  <pageMargins left="0.7" right="0.7" top="0.3" bottom="0.3" header="0.3" footer="0.3"/>
  <pageSetup paperSize="9" scale="56" firstPageNumber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9CAFD-D14F-4400-A560-D6903E152AD7}">
  <dimension ref="A1:T56"/>
  <sheetViews>
    <sheetView topLeftCell="A31" workbookViewId="0">
      <selection activeCell="A56" sqref="A56:R56"/>
    </sheetView>
  </sheetViews>
  <sheetFormatPr defaultRowHeight="16.5" x14ac:dyDescent="0.25"/>
  <sheetData>
    <row r="1" spans="1:20" x14ac:dyDescent="0.25">
      <c r="A1" s="15" t="s">
        <v>25</v>
      </c>
      <c r="S1" s="15" t="s">
        <v>24</v>
      </c>
    </row>
    <row r="2" spans="1:20" x14ac:dyDescent="0.25">
      <c r="A2">
        <v>8</v>
      </c>
      <c r="B2">
        <v>42</v>
      </c>
      <c r="C2">
        <v>1</v>
      </c>
      <c r="D2">
        <v>0</v>
      </c>
      <c r="E2">
        <v>1</v>
      </c>
      <c r="F2">
        <v>6</v>
      </c>
      <c r="G2">
        <v>0</v>
      </c>
      <c r="H2">
        <v>0</v>
      </c>
      <c r="I2">
        <v>13</v>
      </c>
      <c r="J2">
        <v>71</v>
      </c>
      <c r="K2">
        <v>16</v>
      </c>
      <c r="L2">
        <v>0</v>
      </c>
      <c r="M2">
        <v>0</v>
      </c>
      <c r="N2">
        <v>4</v>
      </c>
      <c r="O2">
        <v>1</v>
      </c>
      <c r="P2">
        <v>8</v>
      </c>
      <c r="Q2">
        <v>0</v>
      </c>
      <c r="R2">
        <v>0</v>
      </c>
      <c r="S2">
        <v>171</v>
      </c>
    </row>
    <row r="3" spans="1:20" x14ac:dyDescent="0.25">
      <c r="A3">
        <v>1</v>
      </c>
      <c r="B3">
        <v>2</v>
      </c>
      <c r="C3">
        <v>2</v>
      </c>
      <c r="D3">
        <v>5</v>
      </c>
      <c r="E3">
        <v>1</v>
      </c>
      <c r="F3">
        <v>2</v>
      </c>
      <c r="G3">
        <v>4</v>
      </c>
      <c r="H3">
        <v>12</v>
      </c>
      <c r="I3">
        <v>21</v>
      </c>
      <c r="J3">
        <v>50</v>
      </c>
      <c r="K3">
        <v>9</v>
      </c>
      <c r="L3">
        <v>0</v>
      </c>
      <c r="M3">
        <v>0</v>
      </c>
      <c r="N3">
        <v>3</v>
      </c>
      <c r="O3">
        <v>1</v>
      </c>
      <c r="P3">
        <v>1</v>
      </c>
      <c r="Q3">
        <v>0</v>
      </c>
      <c r="R3">
        <v>3</v>
      </c>
      <c r="S3">
        <v>117</v>
      </c>
    </row>
    <row r="4" spans="1:20" x14ac:dyDescent="0.25">
      <c r="A4">
        <v>6</v>
      </c>
      <c r="B4">
        <v>53</v>
      </c>
      <c r="C4">
        <v>0</v>
      </c>
      <c r="D4">
        <v>0</v>
      </c>
      <c r="E4">
        <v>2</v>
      </c>
      <c r="F4">
        <v>21</v>
      </c>
      <c r="G4">
        <v>1</v>
      </c>
      <c r="H4">
        <v>4</v>
      </c>
      <c r="I4">
        <v>10</v>
      </c>
      <c r="J4">
        <v>62</v>
      </c>
      <c r="K4">
        <v>9</v>
      </c>
      <c r="L4">
        <v>0</v>
      </c>
      <c r="M4">
        <v>2</v>
      </c>
      <c r="N4">
        <v>0</v>
      </c>
      <c r="O4">
        <v>3</v>
      </c>
      <c r="P4">
        <v>24</v>
      </c>
      <c r="Q4">
        <v>0</v>
      </c>
      <c r="R4">
        <v>0</v>
      </c>
      <c r="S4">
        <v>197</v>
      </c>
    </row>
    <row r="5" spans="1:20" x14ac:dyDescent="0.25">
      <c r="A5">
        <v>0</v>
      </c>
      <c r="B5">
        <v>1</v>
      </c>
      <c r="C5">
        <v>1</v>
      </c>
      <c r="D5">
        <v>0</v>
      </c>
      <c r="E5">
        <v>1</v>
      </c>
      <c r="F5">
        <v>0</v>
      </c>
      <c r="G5">
        <v>4</v>
      </c>
      <c r="H5">
        <v>12</v>
      </c>
      <c r="I5">
        <v>9</v>
      </c>
      <c r="J5">
        <v>21</v>
      </c>
      <c r="K5">
        <v>2</v>
      </c>
      <c r="L5">
        <v>0</v>
      </c>
      <c r="M5">
        <v>0</v>
      </c>
      <c r="N5">
        <v>1</v>
      </c>
      <c r="O5">
        <v>0</v>
      </c>
      <c r="P5">
        <v>2</v>
      </c>
      <c r="Q5">
        <v>0</v>
      </c>
      <c r="R5">
        <v>0</v>
      </c>
      <c r="S5">
        <v>54</v>
      </c>
    </row>
    <row r="6" spans="1:20" x14ac:dyDescent="0.25">
      <c r="A6">
        <v>16</v>
      </c>
      <c r="B6">
        <v>47</v>
      </c>
      <c r="C6">
        <v>1</v>
      </c>
      <c r="D6">
        <v>1</v>
      </c>
      <c r="E6">
        <v>6</v>
      </c>
      <c r="F6">
        <v>25</v>
      </c>
      <c r="G6">
        <v>0</v>
      </c>
      <c r="H6">
        <v>0</v>
      </c>
      <c r="I6">
        <v>15</v>
      </c>
      <c r="J6">
        <v>59</v>
      </c>
      <c r="K6">
        <v>13</v>
      </c>
      <c r="L6">
        <v>0</v>
      </c>
      <c r="M6">
        <v>0</v>
      </c>
      <c r="N6">
        <v>0</v>
      </c>
      <c r="O6">
        <v>0</v>
      </c>
      <c r="P6">
        <v>9</v>
      </c>
      <c r="Q6">
        <v>0</v>
      </c>
      <c r="R6">
        <v>0</v>
      </c>
      <c r="S6">
        <v>192</v>
      </c>
    </row>
    <row r="7" spans="1:20" x14ac:dyDescent="0.25">
      <c r="A7">
        <v>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2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3</v>
      </c>
    </row>
    <row r="8" spans="1:20" x14ac:dyDescent="0.25">
      <c r="A8">
        <v>10</v>
      </c>
      <c r="B8">
        <v>63</v>
      </c>
      <c r="C8">
        <v>4</v>
      </c>
      <c r="D8">
        <v>3</v>
      </c>
      <c r="E8">
        <v>2</v>
      </c>
      <c r="F8">
        <v>12</v>
      </c>
      <c r="G8">
        <v>3</v>
      </c>
      <c r="H8">
        <v>6</v>
      </c>
      <c r="I8">
        <v>22</v>
      </c>
      <c r="J8">
        <v>59</v>
      </c>
      <c r="K8">
        <v>11</v>
      </c>
      <c r="L8">
        <v>0</v>
      </c>
      <c r="M8">
        <v>0</v>
      </c>
      <c r="N8">
        <v>3</v>
      </c>
      <c r="O8">
        <v>1</v>
      </c>
      <c r="P8">
        <v>10</v>
      </c>
      <c r="Q8">
        <v>0</v>
      </c>
      <c r="R8">
        <v>0</v>
      </c>
      <c r="S8">
        <v>209</v>
      </c>
    </row>
    <row r="9" spans="1:20" x14ac:dyDescent="0.25">
      <c r="A9">
        <v>3</v>
      </c>
      <c r="B9">
        <v>2</v>
      </c>
      <c r="C9">
        <v>1</v>
      </c>
      <c r="D9">
        <v>1</v>
      </c>
      <c r="E9">
        <v>0</v>
      </c>
      <c r="F9">
        <v>0</v>
      </c>
      <c r="G9">
        <v>21</v>
      </c>
      <c r="H9">
        <v>20</v>
      </c>
      <c r="I9">
        <v>13</v>
      </c>
      <c r="J9">
        <v>31</v>
      </c>
      <c r="K9">
        <v>10</v>
      </c>
      <c r="L9">
        <v>0</v>
      </c>
      <c r="M9">
        <v>0</v>
      </c>
      <c r="N9">
        <v>2</v>
      </c>
      <c r="O9">
        <v>0</v>
      </c>
      <c r="P9">
        <v>2</v>
      </c>
      <c r="Q9">
        <v>0</v>
      </c>
      <c r="R9">
        <v>4</v>
      </c>
      <c r="S9">
        <v>110</v>
      </c>
    </row>
    <row r="10" spans="1:20" x14ac:dyDescent="0.25">
      <c r="A10">
        <v>3</v>
      </c>
      <c r="B10">
        <v>3</v>
      </c>
      <c r="C10">
        <v>0</v>
      </c>
      <c r="D10">
        <v>1</v>
      </c>
      <c r="E10">
        <v>0</v>
      </c>
      <c r="F10">
        <v>7</v>
      </c>
      <c r="G10">
        <v>0</v>
      </c>
      <c r="H10">
        <v>0</v>
      </c>
      <c r="I10">
        <v>9</v>
      </c>
      <c r="J10">
        <v>54</v>
      </c>
      <c r="K10">
        <v>3</v>
      </c>
      <c r="L10">
        <v>0</v>
      </c>
      <c r="M10">
        <v>0</v>
      </c>
      <c r="N10">
        <v>0</v>
      </c>
      <c r="O10">
        <v>3</v>
      </c>
      <c r="P10">
        <v>13</v>
      </c>
      <c r="Q10">
        <v>0</v>
      </c>
      <c r="R10">
        <v>0</v>
      </c>
      <c r="S10">
        <v>96</v>
      </c>
    </row>
    <row r="11" spans="1:20" x14ac:dyDescent="0.25">
      <c r="A11">
        <v>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2</v>
      </c>
      <c r="J11">
        <v>19</v>
      </c>
      <c r="K11">
        <v>0</v>
      </c>
      <c r="L11">
        <v>0</v>
      </c>
      <c r="M11">
        <v>0</v>
      </c>
      <c r="N11">
        <v>0</v>
      </c>
      <c r="O11">
        <v>1</v>
      </c>
      <c r="P11">
        <v>3</v>
      </c>
      <c r="Q11">
        <v>0</v>
      </c>
      <c r="R11">
        <v>0</v>
      </c>
      <c r="S11">
        <v>25</v>
      </c>
    </row>
    <row r="12" spans="1:20" x14ac:dyDescent="0.25">
      <c r="A12">
        <v>3</v>
      </c>
      <c r="B12">
        <v>3</v>
      </c>
      <c r="C12">
        <v>1</v>
      </c>
      <c r="D12">
        <v>0</v>
      </c>
      <c r="E12">
        <v>2</v>
      </c>
      <c r="F12">
        <v>9</v>
      </c>
      <c r="G12">
        <v>2</v>
      </c>
      <c r="H12">
        <v>4</v>
      </c>
      <c r="I12">
        <v>10</v>
      </c>
      <c r="J12">
        <v>51</v>
      </c>
      <c r="K12">
        <v>7</v>
      </c>
      <c r="L12">
        <v>0</v>
      </c>
      <c r="M12">
        <v>1</v>
      </c>
      <c r="N12">
        <v>0</v>
      </c>
      <c r="O12">
        <v>4</v>
      </c>
      <c r="P12">
        <v>6</v>
      </c>
      <c r="Q12">
        <v>0</v>
      </c>
      <c r="R12">
        <v>0</v>
      </c>
      <c r="S12">
        <v>103</v>
      </c>
    </row>
    <row r="13" spans="1:20" x14ac:dyDescent="0.25">
      <c r="A13">
        <v>2</v>
      </c>
      <c r="B13">
        <v>12</v>
      </c>
      <c r="C13">
        <v>3</v>
      </c>
      <c r="D13">
        <v>4</v>
      </c>
      <c r="E13">
        <v>2</v>
      </c>
      <c r="F13">
        <v>0</v>
      </c>
      <c r="G13">
        <v>10</v>
      </c>
      <c r="H13">
        <v>15</v>
      </c>
      <c r="I13">
        <v>9</v>
      </c>
      <c r="J13">
        <v>33</v>
      </c>
      <c r="K13">
        <v>6</v>
      </c>
      <c r="L13">
        <v>0</v>
      </c>
      <c r="M13">
        <v>0</v>
      </c>
      <c r="N13">
        <v>0</v>
      </c>
      <c r="O13">
        <v>2</v>
      </c>
      <c r="P13">
        <v>0</v>
      </c>
      <c r="Q13">
        <v>0</v>
      </c>
      <c r="R13">
        <v>1</v>
      </c>
      <c r="S13">
        <v>99</v>
      </c>
    </row>
    <row r="14" spans="1:20" x14ac:dyDescent="0.25">
      <c r="A14">
        <v>0</v>
      </c>
      <c r="B14">
        <v>1</v>
      </c>
      <c r="C14">
        <v>2</v>
      </c>
      <c r="D14">
        <v>1</v>
      </c>
      <c r="E14">
        <v>1</v>
      </c>
      <c r="F14">
        <v>6</v>
      </c>
      <c r="G14">
        <v>0</v>
      </c>
      <c r="H14">
        <v>0</v>
      </c>
      <c r="I14">
        <v>4</v>
      </c>
      <c r="J14">
        <v>20</v>
      </c>
      <c r="K14">
        <v>2</v>
      </c>
      <c r="L14">
        <v>0</v>
      </c>
      <c r="M14">
        <v>0</v>
      </c>
      <c r="N14">
        <v>0</v>
      </c>
      <c r="O14">
        <v>0</v>
      </c>
      <c r="P14">
        <v>3</v>
      </c>
      <c r="Q14">
        <v>0</v>
      </c>
      <c r="R14">
        <v>0</v>
      </c>
      <c r="S14">
        <v>40</v>
      </c>
    </row>
    <row r="15" spans="1:20" x14ac:dyDescent="0.25">
      <c r="A15">
        <v>1</v>
      </c>
      <c r="B15">
        <v>3</v>
      </c>
      <c r="C15">
        <v>2</v>
      </c>
      <c r="D15">
        <v>5</v>
      </c>
      <c r="E15">
        <v>1</v>
      </c>
      <c r="F15">
        <v>3</v>
      </c>
      <c r="G15">
        <v>10</v>
      </c>
      <c r="H15">
        <v>39</v>
      </c>
      <c r="I15">
        <v>37</v>
      </c>
      <c r="J15">
        <v>81</v>
      </c>
      <c r="K15">
        <v>6</v>
      </c>
      <c r="L15">
        <v>0</v>
      </c>
      <c r="M15">
        <v>0</v>
      </c>
      <c r="N15">
        <v>1</v>
      </c>
      <c r="O15">
        <v>2</v>
      </c>
      <c r="P15">
        <v>1</v>
      </c>
      <c r="Q15">
        <v>2</v>
      </c>
      <c r="R15">
        <v>1</v>
      </c>
      <c r="S15">
        <v>195</v>
      </c>
    </row>
    <row r="16" spans="1:20" x14ac:dyDescent="0.25">
      <c r="A16" s="16">
        <f>SUM(A2:A15)</f>
        <v>53</v>
      </c>
      <c r="B16" s="16">
        <f t="shared" ref="B16:S16" si="0">SUM(B2:B15)</f>
        <v>232</v>
      </c>
      <c r="C16" s="16">
        <f t="shared" si="0"/>
        <v>18</v>
      </c>
      <c r="D16" s="16">
        <f t="shared" si="0"/>
        <v>21</v>
      </c>
      <c r="E16" s="16">
        <f t="shared" si="0"/>
        <v>19</v>
      </c>
      <c r="F16" s="16">
        <f t="shared" si="0"/>
        <v>91</v>
      </c>
      <c r="G16" s="16">
        <f t="shared" si="0"/>
        <v>55</v>
      </c>
      <c r="H16" s="16">
        <f t="shared" si="0"/>
        <v>112</v>
      </c>
      <c r="I16" s="16">
        <f t="shared" si="0"/>
        <v>176</v>
      </c>
      <c r="J16" s="16">
        <f t="shared" si="0"/>
        <v>611</v>
      </c>
      <c r="K16" s="16">
        <f t="shared" si="0"/>
        <v>95</v>
      </c>
      <c r="L16" s="16">
        <f t="shared" si="0"/>
        <v>0</v>
      </c>
      <c r="M16" s="16">
        <f t="shared" si="0"/>
        <v>3</v>
      </c>
      <c r="N16" s="16">
        <f t="shared" si="0"/>
        <v>14</v>
      </c>
      <c r="O16" s="16">
        <f t="shared" si="0"/>
        <v>18</v>
      </c>
      <c r="P16" s="16">
        <f t="shared" si="0"/>
        <v>82</v>
      </c>
      <c r="Q16" s="16">
        <f t="shared" si="0"/>
        <v>2</v>
      </c>
      <c r="R16" s="16">
        <f t="shared" si="0"/>
        <v>9</v>
      </c>
      <c r="S16" s="16">
        <f t="shared" si="0"/>
        <v>1611</v>
      </c>
      <c r="T16" s="15" t="s">
        <v>24</v>
      </c>
    </row>
    <row r="18" spans="1:20" x14ac:dyDescent="0.25">
      <c r="A18" s="15" t="s">
        <v>26</v>
      </c>
    </row>
    <row r="19" spans="1:20" x14ac:dyDescent="0.25">
      <c r="A19">
        <v>1</v>
      </c>
      <c r="B19">
        <v>1</v>
      </c>
      <c r="C19">
        <v>2</v>
      </c>
      <c r="D19">
        <v>1</v>
      </c>
      <c r="E19">
        <v>0</v>
      </c>
      <c r="F19">
        <v>0</v>
      </c>
      <c r="G19">
        <v>0</v>
      </c>
      <c r="H19">
        <v>0</v>
      </c>
      <c r="I19">
        <v>8</v>
      </c>
      <c r="J19">
        <v>26</v>
      </c>
      <c r="K19">
        <v>16</v>
      </c>
      <c r="L19">
        <v>0</v>
      </c>
      <c r="M19">
        <v>1</v>
      </c>
      <c r="N19">
        <v>1</v>
      </c>
      <c r="O19">
        <v>0</v>
      </c>
      <c r="P19">
        <v>0</v>
      </c>
      <c r="Q19">
        <v>0</v>
      </c>
      <c r="R19">
        <v>0</v>
      </c>
      <c r="S19">
        <v>57</v>
      </c>
    </row>
    <row r="20" spans="1:20" x14ac:dyDescent="0.25">
      <c r="A20">
        <v>2</v>
      </c>
      <c r="B20">
        <v>0</v>
      </c>
      <c r="C20">
        <v>0</v>
      </c>
      <c r="D20">
        <v>3</v>
      </c>
      <c r="E20">
        <v>0</v>
      </c>
      <c r="F20">
        <v>1</v>
      </c>
      <c r="G20">
        <v>0</v>
      </c>
      <c r="H20">
        <v>0</v>
      </c>
      <c r="I20">
        <v>6</v>
      </c>
      <c r="J20">
        <v>24</v>
      </c>
      <c r="K20">
        <v>4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40</v>
      </c>
    </row>
    <row r="21" spans="1:20" x14ac:dyDescent="0.25">
      <c r="A21">
        <v>0</v>
      </c>
      <c r="B21">
        <v>0</v>
      </c>
      <c r="C21">
        <v>0</v>
      </c>
      <c r="D21">
        <v>0</v>
      </c>
      <c r="E21">
        <v>0</v>
      </c>
      <c r="F21">
        <v>0</v>
      </c>
      <c r="G21">
        <v>7</v>
      </c>
      <c r="H21">
        <v>8</v>
      </c>
      <c r="I21">
        <v>1</v>
      </c>
      <c r="J21">
        <v>1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1</v>
      </c>
      <c r="S21">
        <v>18</v>
      </c>
    </row>
    <row r="22" spans="1:20" x14ac:dyDescent="0.25">
      <c r="A22">
        <v>1</v>
      </c>
      <c r="B22">
        <v>6</v>
      </c>
      <c r="C22">
        <v>0</v>
      </c>
      <c r="D22">
        <v>5</v>
      </c>
      <c r="E22">
        <v>0</v>
      </c>
      <c r="F22">
        <v>1</v>
      </c>
      <c r="G22">
        <v>0</v>
      </c>
      <c r="H22">
        <v>1</v>
      </c>
      <c r="I22">
        <v>14</v>
      </c>
      <c r="J22">
        <v>70</v>
      </c>
      <c r="K22">
        <v>6</v>
      </c>
      <c r="L22">
        <v>0</v>
      </c>
      <c r="M22">
        <v>0</v>
      </c>
      <c r="N22">
        <v>0</v>
      </c>
      <c r="O22">
        <v>0</v>
      </c>
      <c r="P22">
        <v>3</v>
      </c>
      <c r="Q22">
        <v>0</v>
      </c>
      <c r="R22">
        <v>0</v>
      </c>
      <c r="S22">
        <v>107</v>
      </c>
    </row>
    <row r="23" spans="1:20" x14ac:dyDescent="0.25">
      <c r="A23">
        <v>8</v>
      </c>
      <c r="B23">
        <v>9</v>
      </c>
      <c r="C23">
        <v>2</v>
      </c>
      <c r="D23">
        <v>2</v>
      </c>
      <c r="E23">
        <v>0</v>
      </c>
      <c r="F23">
        <v>0</v>
      </c>
      <c r="G23">
        <v>19</v>
      </c>
      <c r="H23">
        <v>30</v>
      </c>
      <c r="I23">
        <v>4</v>
      </c>
      <c r="J23">
        <v>35</v>
      </c>
      <c r="K23">
        <v>2</v>
      </c>
      <c r="L23">
        <v>0</v>
      </c>
      <c r="M23">
        <v>0</v>
      </c>
      <c r="N23">
        <v>0</v>
      </c>
      <c r="O23">
        <v>0</v>
      </c>
      <c r="P23">
        <v>3</v>
      </c>
      <c r="Q23">
        <v>0</v>
      </c>
      <c r="R23">
        <v>2</v>
      </c>
      <c r="S23">
        <v>116</v>
      </c>
    </row>
    <row r="24" spans="1:20" x14ac:dyDescent="0.25">
      <c r="A24">
        <v>2</v>
      </c>
      <c r="B24">
        <v>36</v>
      </c>
      <c r="C24">
        <v>2</v>
      </c>
      <c r="D24">
        <v>1</v>
      </c>
      <c r="E24">
        <v>0</v>
      </c>
      <c r="F24">
        <v>2</v>
      </c>
      <c r="G24">
        <v>0</v>
      </c>
      <c r="H24">
        <v>0</v>
      </c>
      <c r="I24">
        <v>5</v>
      </c>
      <c r="J24">
        <v>22</v>
      </c>
      <c r="K24">
        <v>2</v>
      </c>
      <c r="L24">
        <v>0</v>
      </c>
      <c r="M24">
        <v>1</v>
      </c>
      <c r="N24">
        <v>5</v>
      </c>
      <c r="O24">
        <v>0</v>
      </c>
      <c r="P24">
        <v>0</v>
      </c>
      <c r="Q24">
        <v>0</v>
      </c>
      <c r="R24">
        <v>0</v>
      </c>
      <c r="S24">
        <v>78</v>
      </c>
    </row>
    <row r="25" spans="1:20" x14ac:dyDescent="0.25">
      <c r="A25" s="16">
        <f>SUM(A19:A24)</f>
        <v>14</v>
      </c>
      <c r="B25" s="16">
        <f t="shared" ref="B25:S25" si="1">SUM(B19:B24)</f>
        <v>52</v>
      </c>
      <c r="C25" s="16">
        <f t="shared" si="1"/>
        <v>6</v>
      </c>
      <c r="D25" s="16">
        <f t="shared" si="1"/>
        <v>12</v>
      </c>
      <c r="E25" s="16">
        <f t="shared" si="1"/>
        <v>0</v>
      </c>
      <c r="F25" s="16">
        <f t="shared" si="1"/>
        <v>4</v>
      </c>
      <c r="G25" s="16">
        <f t="shared" si="1"/>
        <v>26</v>
      </c>
      <c r="H25" s="16">
        <f t="shared" si="1"/>
        <v>39</v>
      </c>
      <c r="I25" s="16">
        <f t="shared" si="1"/>
        <v>38</v>
      </c>
      <c r="J25" s="16">
        <f t="shared" si="1"/>
        <v>178</v>
      </c>
      <c r="K25" s="16">
        <f t="shared" si="1"/>
        <v>30</v>
      </c>
      <c r="L25" s="16">
        <f t="shared" si="1"/>
        <v>0</v>
      </c>
      <c r="M25" s="16">
        <f t="shared" si="1"/>
        <v>2</v>
      </c>
      <c r="N25" s="16">
        <f t="shared" si="1"/>
        <v>6</v>
      </c>
      <c r="O25" s="16">
        <f t="shared" si="1"/>
        <v>0</v>
      </c>
      <c r="P25" s="16">
        <f t="shared" si="1"/>
        <v>6</v>
      </c>
      <c r="Q25" s="16">
        <f t="shared" si="1"/>
        <v>0</v>
      </c>
      <c r="R25" s="16">
        <f t="shared" si="1"/>
        <v>3</v>
      </c>
      <c r="S25" s="16">
        <f t="shared" si="1"/>
        <v>416</v>
      </c>
      <c r="T25" s="15" t="s">
        <v>24</v>
      </c>
    </row>
    <row r="27" spans="1:20" x14ac:dyDescent="0.25">
      <c r="A27" s="15" t="s">
        <v>27</v>
      </c>
    </row>
    <row r="28" spans="1:20" x14ac:dyDescent="0.25">
      <c r="A28">
        <v>81</v>
      </c>
      <c r="B28">
        <v>13</v>
      </c>
      <c r="C28">
        <v>6</v>
      </c>
      <c r="D28">
        <v>0</v>
      </c>
      <c r="E28">
        <v>1</v>
      </c>
      <c r="F28">
        <v>0</v>
      </c>
      <c r="G28">
        <v>4</v>
      </c>
      <c r="H28">
        <v>1</v>
      </c>
      <c r="I28">
        <v>52</v>
      </c>
      <c r="J28">
        <v>11</v>
      </c>
      <c r="K28">
        <v>37</v>
      </c>
      <c r="L28">
        <v>0</v>
      </c>
      <c r="M28">
        <v>3</v>
      </c>
      <c r="N28">
        <v>0</v>
      </c>
      <c r="O28">
        <v>5</v>
      </c>
      <c r="P28">
        <v>0</v>
      </c>
      <c r="Q28">
        <v>0</v>
      </c>
      <c r="R28">
        <v>0</v>
      </c>
      <c r="S28">
        <v>214</v>
      </c>
    </row>
    <row r="29" spans="1:20" x14ac:dyDescent="0.25">
      <c r="A29">
        <v>0</v>
      </c>
      <c r="B29">
        <v>0</v>
      </c>
      <c r="C29">
        <v>1</v>
      </c>
      <c r="D29">
        <v>1</v>
      </c>
      <c r="E29">
        <v>0</v>
      </c>
      <c r="F29">
        <v>0</v>
      </c>
      <c r="G29">
        <v>0</v>
      </c>
      <c r="H29">
        <v>0</v>
      </c>
      <c r="I29">
        <v>20</v>
      </c>
      <c r="J29">
        <v>4</v>
      </c>
      <c r="K29">
        <v>9</v>
      </c>
      <c r="L29">
        <v>0</v>
      </c>
      <c r="M29">
        <v>0</v>
      </c>
      <c r="N29">
        <v>0</v>
      </c>
      <c r="O29">
        <v>2</v>
      </c>
      <c r="P29">
        <v>1</v>
      </c>
      <c r="Q29">
        <v>0</v>
      </c>
      <c r="R29">
        <v>0</v>
      </c>
      <c r="S29">
        <v>38</v>
      </c>
    </row>
    <row r="30" spans="1:20" x14ac:dyDescent="0.25">
      <c r="A30">
        <v>0</v>
      </c>
      <c r="B30">
        <v>8</v>
      </c>
      <c r="C30">
        <v>1</v>
      </c>
      <c r="D30">
        <v>0</v>
      </c>
      <c r="E30">
        <v>0</v>
      </c>
      <c r="F30">
        <v>6</v>
      </c>
      <c r="G30">
        <v>4</v>
      </c>
      <c r="H30">
        <v>1</v>
      </c>
      <c r="I30">
        <v>14</v>
      </c>
      <c r="J30">
        <v>45</v>
      </c>
      <c r="K30">
        <v>11</v>
      </c>
      <c r="L30">
        <v>0</v>
      </c>
      <c r="M30">
        <v>0</v>
      </c>
      <c r="N30">
        <v>0</v>
      </c>
      <c r="O30">
        <v>2</v>
      </c>
      <c r="P30">
        <v>6</v>
      </c>
      <c r="Q30">
        <v>0</v>
      </c>
      <c r="R30">
        <v>0</v>
      </c>
      <c r="S30">
        <v>98</v>
      </c>
    </row>
    <row r="31" spans="1:20" x14ac:dyDescent="0.25">
      <c r="A31">
        <v>35</v>
      </c>
      <c r="B31">
        <v>49</v>
      </c>
      <c r="C31">
        <v>1</v>
      </c>
      <c r="D31">
        <v>4</v>
      </c>
      <c r="E31">
        <v>7</v>
      </c>
      <c r="F31">
        <v>5</v>
      </c>
      <c r="G31">
        <v>2</v>
      </c>
      <c r="H31">
        <v>4</v>
      </c>
      <c r="I31">
        <v>42</v>
      </c>
      <c r="J31">
        <v>57</v>
      </c>
      <c r="K31">
        <v>27</v>
      </c>
      <c r="L31">
        <v>0</v>
      </c>
      <c r="M31">
        <v>1</v>
      </c>
      <c r="N31">
        <v>2</v>
      </c>
      <c r="O31">
        <v>2</v>
      </c>
      <c r="P31">
        <v>4</v>
      </c>
      <c r="Q31">
        <v>0</v>
      </c>
      <c r="R31">
        <v>0</v>
      </c>
      <c r="S31">
        <v>242</v>
      </c>
    </row>
    <row r="32" spans="1:20" x14ac:dyDescent="0.25">
      <c r="A32">
        <v>11</v>
      </c>
      <c r="B32">
        <v>8</v>
      </c>
      <c r="C32">
        <v>0</v>
      </c>
      <c r="D32">
        <v>0</v>
      </c>
      <c r="E32">
        <v>0</v>
      </c>
      <c r="F32">
        <v>0</v>
      </c>
      <c r="G32">
        <v>16</v>
      </c>
      <c r="H32">
        <v>8</v>
      </c>
      <c r="I32">
        <v>20</v>
      </c>
      <c r="J32">
        <v>13</v>
      </c>
      <c r="K32">
        <v>7</v>
      </c>
      <c r="L32">
        <v>0</v>
      </c>
      <c r="M32">
        <v>0</v>
      </c>
      <c r="N32">
        <v>0</v>
      </c>
      <c r="O32">
        <v>0</v>
      </c>
      <c r="P32">
        <v>2</v>
      </c>
      <c r="Q32">
        <v>0</v>
      </c>
      <c r="R32">
        <v>0</v>
      </c>
      <c r="S32">
        <v>85</v>
      </c>
    </row>
    <row r="33" spans="1:20" x14ac:dyDescent="0.25">
      <c r="A33">
        <v>5</v>
      </c>
      <c r="B33">
        <v>3</v>
      </c>
      <c r="C33">
        <v>1</v>
      </c>
      <c r="D33">
        <v>0</v>
      </c>
      <c r="E33">
        <v>1</v>
      </c>
      <c r="F33">
        <v>0</v>
      </c>
      <c r="G33">
        <v>0</v>
      </c>
      <c r="H33">
        <v>0</v>
      </c>
      <c r="I33">
        <v>5</v>
      </c>
      <c r="J33">
        <v>5</v>
      </c>
      <c r="K33">
        <v>3</v>
      </c>
      <c r="L33">
        <v>0</v>
      </c>
      <c r="M33">
        <v>0</v>
      </c>
      <c r="N33">
        <v>0</v>
      </c>
      <c r="O33">
        <v>0</v>
      </c>
      <c r="P33">
        <v>1</v>
      </c>
      <c r="Q33">
        <v>0</v>
      </c>
      <c r="R33">
        <v>0</v>
      </c>
      <c r="S33">
        <v>24</v>
      </c>
    </row>
    <row r="34" spans="1:20" x14ac:dyDescent="0.25">
      <c r="A34" s="16">
        <f>SUM(A28:A33)</f>
        <v>132</v>
      </c>
      <c r="B34" s="16">
        <f t="shared" ref="B34:S34" si="2">SUM(B28:B33)</f>
        <v>81</v>
      </c>
      <c r="C34" s="16">
        <f t="shared" si="2"/>
        <v>10</v>
      </c>
      <c r="D34" s="16">
        <f t="shared" si="2"/>
        <v>5</v>
      </c>
      <c r="E34" s="16">
        <f t="shared" si="2"/>
        <v>9</v>
      </c>
      <c r="F34" s="16">
        <f t="shared" si="2"/>
        <v>11</v>
      </c>
      <c r="G34" s="16">
        <f t="shared" si="2"/>
        <v>26</v>
      </c>
      <c r="H34" s="16">
        <f t="shared" si="2"/>
        <v>14</v>
      </c>
      <c r="I34" s="16">
        <f t="shared" si="2"/>
        <v>153</v>
      </c>
      <c r="J34" s="16">
        <f t="shared" si="2"/>
        <v>135</v>
      </c>
      <c r="K34" s="16">
        <f t="shared" si="2"/>
        <v>94</v>
      </c>
      <c r="L34" s="16">
        <f t="shared" si="2"/>
        <v>0</v>
      </c>
      <c r="M34" s="16">
        <f t="shared" si="2"/>
        <v>4</v>
      </c>
      <c r="N34" s="16">
        <f t="shared" si="2"/>
        <v>2</v>
      </c>
      <c r="O34" s="16">
        <f t="shared" si="2"/>
        <v>11</v>
      </c>
      <c r="P34" s="16">
        <f t="shared" si="2"/>
        <v>14</v>
      </c>
      <c r="Q34" s="16">
        <f t="shared" si="2"/>
        <v>0</v>
      </c>
      <c r="R34" s="16">
        <f t="shared" si="2"/>
        <v>0</v>
      </c>
      <c r="S34" s="16">
        <f t="shared" si="2"/>
        <v>701</v>
      </c>
      <c r="T34" s="15" t="s">
        <v>24</v>
      </c>
    </row>
    <row r="36" spans="1:20" x14ac:dyDescent="0.25">
      <c r="A36" s="15" t="s">
        <v>28</v>
      </c>
    </row>
    <row r="37" spans="1:20" x14ac:dyDescent="0.25">
      <c r="A37">
        <v>1</v>
      </c>
      <c r="B37">
        <v>6</v>
      </c>
      <c r="C37">
        <v>0</v>
      </c>
      <c r="D37">
        <v>1</v>
      </c>
      <c r="E37">
        <v>0</v>
      </c>
      <c r="F37">
        <v>5</v>
      </c>
      <c r="G37">
        <v>0</v>
      </c>
      <c r="H37">
        <v>0</v>
      </c>
      <c r="I37">
        <v>5</v>
      </c>
      <c r="J37">
        <v>29</v>
      </c>
      <c r="K37">
        <v>2</v>
      </c>
      <c r="L37">
        <v>0</v>
      </c>
      <c r="M37">
        <v>0</v>
      </c>
      <c r="N37">
        <v>1</v>
      </c>
      <c r="O37">
        <v>0</v>
      </c>
      <c r="P37">
        <v>2</v>
      </c>
      <c r="Q37">
        <v>0</v>
      </c>
      <c r="R37">
        <v>0</v>
      </c>
      <c r="S37">
        <v>52</v>
      </c>
    </row>
    <row r="38" spans="1:20" x14ac:dyDescent="0.25">
      <c r="A38">
        <v>3</v>
      </c>
      <c r="B38">
        <v>36</v>
      </c>
      <c r="C38">
        <v>0</v>
      </c>
      <c r="D38">
        <v>1</v>
      </c>
      <c r="E38">
        <v>1</v>
      </c>
      <c r="F38">
        <v>4</v>
      </c>
      <c r="G38">
        <v>0</v>
      </c>
      <c r="H38">
        <v>0</v>
      </c>
      <c r="I38">
        <v>8</v>
      </c>
      <c r="J38">
        <v>56</v>
      </c>
      <c r="K38">
        <v>6</v>
      </c>
      <c r="L38">
        <v>0</v>
      </c>
      <c r="M38">
        <v>0</v>
      </c>
      <c r="N38">
        <v>4</v>
      </c>
      <c r="O38">
        <v>0</v>
      </c>
      <c r="P38">
        <v>5</v>
      </c>
      <c r="Q38">
        <v>0</v>
      </c>
      <c r="R38">
        <v>0</v>
      </c>
      <c r="S38">
        <v>124</v>
      </c>
    </row>
    <row r="39" spans="1:20" x14ac:dyDescent="0.25">
      <c r="A39">
        <v>10</v>
      </c>
      <c r="B39">
        <v>15</v>
      </c>
      <c r="C39">
        <v>0</v>
      </c>
      <c r="D39">
        <v>0</v>
      </c>
      <c r="E39">
        <v>0</v>
      </c>
      <c r="F39">
        <v>0</v>
      </c>
      <c r="G39">
        <v>15</v>
      </c>
      <c r="H39">
        <v>18</v>
      </c>
      <c r="I39">
        <v>8</v>
      </c>
      <c r="J39">
        <v>17</v>
      </c>
      <c r="K39">
        <v>1</v>
      </c>
      <c r="L39">
        <v>0</v>
      </c>
      <c r="M39">
        <v>1</v>
      </c>
      <c r="N39">
        <v>1</v>
      </c>
      <c r="O39">
        <v>0</v>
      </c>
      <c r="P39">
        <v>0</v>
      </c>
      <c r="Q39">
        <v>0</v>
      </c>
      <c r="R39">
        <v>2</v>
      </c>
      <c r="S39">
        <v>88</v>
      </c>
    </row>
    <row r="40" spans="1:20" x14ac:dyDescent="0.25">
      <c r="A40">
        <v>5</v>
      </c>
      <c r="B40">
        <v>34</v>
      </c>
      <c r="C40">
        <v>2</v>
      </c>
      <c r="D40">
        <v>0</v>
      </c>
      <c r="E40">
        <v>0</v>
      </c>
      <c r="F40">
        <v>1</v>
      </c>
      <c r="G40">
        <v>0</v>
      </c>
      <c r="H40">
        <v>0</v>
      </c>
      <c r="I40">
        <v>9</v>
      </c>
      <c r="J40">
        <v>38</v>
      </c>
      <c r="K40">
        <v>3</v>
      </c>
      <c r="L40">
        <v>0</v>
      </c>
      <c r="M40">
        <v>2</v>
      </c>
      <c r="N40">
        <v>0</v>
      </c>
      <c r="O40">
        <v>2</v>
      </c>
      <c r="P40">
        <v>2</v>
      </c>
      <c r="Q40">
        <v>0</v>
      </c>
      <c r="R40">
        <v>0</v>
      </c>
      <c r="S40">
        <v>98</v>
      </c>
    </row>
    <row r="41" spans="1:20" x14ac:dyDescent="0.25">
      <c r="A41">
        <v>2</v>
      </c>
      <c r="B41">
        <v>8</v>
      </c>
      <c r="C41">
        <v>0</v>
      </c>
      <c r="D41">
        <v>1</v>
      </c>
      <c r="E41">
        <v>1</v>
      </c>
      <c r="F41">
        <v>0</v>
      </c>
      <c r="G41">
        <v>10</v>
      </c>
      <c r="H41">
        <v>13</v>
      </c>
      <c r="I41">
        <v>20</v>
      </c>
      <c r="J41">
        <v>56</v>
      </c>
      <c r="K41">
        <v>7</v>
      </c>
      <c r="L41">
        <v>0</v>
      </c>
      <c r="M41">
        <v>1</v>
      </c>
      <c r="N41">
        <v>0</v>
      </c>
      <c r="O41">
        <v>1</v>
      </c>
      <c r="P41">
        <v>4</v>
      </c>
      <c r="Q41">
        <v>0</v>
      </c>
      <c r="R41">
        <v>6</v>
      </c>
      <c r="S41">
        <v>130</v>
      </c>
    </row>
    <row r="42" spans="1:20" x14ac:dyDescent="0.25">
      <c r="A42" s="16">
        <f>SUM(A37:A41)</f>
        <v>21</v>
      </c>
      <c r="B42" s="16">
        <f t="shared" ref="B42:S42" si="3">SUM(B37:B41)</f>
        <v>99</v>
      </c>
      <c r="C42" s="16">
        <f t="shared" si="3"/>
        <v>2</v>
      </c>
      <c r="D42" s="16">
        <f t="shared" si="3"/>
        <v>3</v>
      </c>
      <c r="E42" s="16">
        <f t="shared" si="3"/>
        <v>2</v>
      </c>
      <c r="F42" s="16">
        <f t="shared" si="3"/>
        <v>10</v>
      </c>
      <c r="G42" s="16">
        <f t="shared" si="3"/>
        <v>25</v>
      </c>
      <c r="H42" s="16">
        <f t="shared" si="3"/>
        <v>31</v>
      </c>
      <c r="I42" s="16">
        <f t="shared" si="3"/>
        <v>50</v>
      </c>
      <c r="J42" s="16">
        <f t="shared" si="3"/>
        <v>196</v>
      </c>
      <c r="K42" s="16">
        <f t="shared" si="3"/>
        <v>19</v>
      </c>
      <c r="L42" s="16">
        <f t="shared" si="3"/>
        <v>0</v>
      </c>
      <c r="M42" s="16">
        <f t="shared" si="3"/>
        <v>4</v>
      </c>
      <c r="N42" s="16">
        <f t="shared" si="3"/>
        <v>6</v>
      </c>
      <c r="O42" s="16">
        <f t="shared" si="3"/>
        <v>3</v>
      </c>
      <c r="P42" s="16">
        <f t="shared" si="3"/>
        <v>13</v>
      </c>
      <c r="Q42" s="16">
        <f t="shared" si="3"/>
        <v>0</v>
      </c>
      <c r="R42" s="16">
        <f t="shared" si="3"/>
        <v>8</v>
      </c>
      <c r="S42" s="16">
        <f t="shared" si="3"/>
        <v>492</v>
      </c>
      <c r="T42" s="15" t="s">
        <v>24</v>
      </c>
    </row>
    <row r="44" spans="1:20" x14ac:dyDescent="0.25">
      <c r="A44" s="15" t="s">
        <v>29</v>
      </c>
    </row>
    <row r="45" spans="1:20" x14ac:dyDescent="0.25">
      <c r="A45">
        <v>1</v>
      </c>
      <c r="B45">
        <v>0</v>
      </c>
      <c r="C45">
        <v>0</v>
      </c>
      <c r="D45">
        <v>3</v>
      </c>
      <c r="E45">
        <v>0</v>
      </c>
      <c r="F45">
        <v>16</v>
      </c>
      <c r="G45">
        <v>0</v>
      </c>
      <c r="H45">
        <v>1</v>
      </c>
      <c r="I45">
        <v>1</v>
      </c>
      <c r="J45">
        <v>59</v>
      </c>
      <c r="K45">
        <v>1</v>
      </c>
      <c r="L45">
        <v>0</v>
      </c>
      <c r="M45">
        <v>0</v>
      </c>
      <c r="N45">
        <v>5</v>
      </c>
      <c r="O45">
        <v>1</v>
      </c>
      <c r="P45">
        <v>6</v>
      </c>
      <c r="Q45">
        <v>0</v>
      </c>
      <c r="R45">
        <v>0</v>
      </c>
      <c r="S45">
        <v>94</v>
      </c>
    </row>
    <row r="46" spans="1:20" x14ac:dyDescent="0.25">
      <c r="A46">
        <v>2</v>
      </c>
      <c r="B46">
        <v>10</v>
      </c>
      <c r="C46">
        <v>0</v>
      </c>
      <c r="D46">
        <v>5</v>
      </c>
      <c r="E46">
        <v>0</v>
      </c>
      <c r="F46">
        <v>1</v>
      </c>
      <c r="G46">
        <v>0</v>
      </c>
      <c r="H46">
        <v>25</v>
      </c>
      <c r="I46">
        <v>1</v>
      </c>
      <c r="J46">
        <v>37</v>
      </c>
      <c r="K46">
        <v>1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6</v>
      </c>
      <c r="S46">
        <v>88</v>
      </c>
    </row>
    <row r="47" spans="1:20" x14ac:dyDescent="0.25">
      <c r="A47">
        <v>0</v>
      </c>
      <c r="B47">
        <v>4</v>
      </c>
      <c r="C47">
        <v>0</v>
      </c>
      <c r="D47">
        <v>0</v>
      </c>
      <c r="E47">
        <v>0</v>
      </c>
      <c r="F47">
        <v>4</v>
      </c>
      <c r="G47">
        <v>0</v>
      </c>
      <c r="H47">
        <v>0</v>
      </c>
      <c r="I47">
        <v>3</v>
      </c>
      <c r="J47">
        <v>52</v>
      </c>
      <c r="K47">
        <v>9</v>
      </c>
      <c r="L47">
        <v>0</v>
      </c>
      <c r="M47">
        <v>0</v>
      </c>
      <c r="N47">
        <v>1</v>
      </c>
      <c r="O47">
        <v>0</v>
      </c>
      <c r="P47">
        <v>3</v>
      </c>
      <c r="Q47">
        <v>0</v>
      </c>
      <c r="R47">
        <v>0</v>
      </c>
      <c r="S47">
        <v>76</v>
      </c>
    </row>
    <row r="48" spans="1:20" x14ac:dyDescent="0.25">
      <c r="A48">
        <v>0</v>
      </c>
      <c r="B48">
        <v>0</v>
      </c>
      <c r="C48">
        <v>1</v>
      </c>
      <c r="D48">
        <v>1</v>
      </c>
      <c r="E48">
        <v>2</v>
      </c>
      <c r="F48">
        <v>0</v>
      </c>
      <c r="G48">
        <v>11</v>
      </c>
      <c r="H48">
        <v>22</v>
      </c>
      <c r="I48">
        <v>5</v>
      </c>
      <c r="J48">
        <v>31</v>
      </c>
      <c r="K48">
        <v>2</v>
      </c>
      <c r="L48">
        <v>0</v>
      </c>
      <c r="M48">
        <v>0</v>
      </c>
      <c r="N48">
        <v>0</v>
      </c>
      <c r="O48">
        <v>1</v>
      </c>
      <c r="P48">
        <v>2</v>
      </c>
      <c r="Q48">
        <v>1</v>
      </c>
      <c r="R48">
        <v>2</v>
      </c>
      <c r="S48">
        <v>81</v>
      </c>
    </row>
    <row r="49" spans="1:20" x14ac:dyDescent="0.25">
      <c r="A49">
        <v>4</v>
      </c>
      <c r="B49">
        <v>76</v>
      </c>
      <c r="C49">
        <v>0</v>
      </c>
      <c r="D49">
        <v>0</v>
      </c>
      <c r="E49">
        <v>6</v>
      </c>
      <c r="F49">
        <v>89</v>
      </c>
      <c r="G49">
        <v>0</v>
      </c>
      <c r="H49">
        <v>1</v>
      </c>
      <c r="I49">
        <v>7</v>
      </c>
      <c r="J49">
        <v>82</v>
      </c>
      <c r="K49">
        <v>4</v>
      </c>
      <c r="L49">
        <v>0</v>
      </c>
      <c r="M49">
        <v>0</v>
      </c>
      <c r="N49">
        <v>2</v>
      </c>
      <c r="O49">
        <v>6</v>
      </c>
      <c r="P49">
        <v>20</v>
      </c>
      <c r="Q49">
        <v>0</v>
      </c>
      <c r="R49">
        <v>0</v>
      </c>
      <c r="S49">
        <v>297</v>
      </c>
    </row>
    <row r="50" spans="1:20" x14ac:dyDescent="0.25">
      <c r="A50" s="16">
        <f>SUM(A45:A49)</f>
        <v>7</v>
      </c>
      <c r="B50" s="16">
        <f t="shared" ref="B50:S50" si="4">SUM(B45:B49)</f>
        <v>90</v>
      </c>
      <c r="C50" s="16">
        <f t="shared" si="4"/>
        <v>1</v>
      </c>
      <c r="D50" s="16">
        <f t="shared" si="4"/>
        <v>9</v>
      </c>
      <c r="E50" s="16">
        <f t="shared" si="4"/>
        <v>8</v>
      </c>
      <c r="F50" s="16">
        <f t="shared" si="4"/>
        <v>110</v>
      </c>
      <c r="G50" s="16">
        <f t="shared" si="4"/>
        <v>11</v>
      </c>
      <c r="H50" s="16">
        <f t="shared" si="4"/>
        <v>49</v>
      </c>
      <c r="I50" s="16">
        <f t="shared" si="4"/>
        <v>17</v>
      </c>
      <c r="J50" s="16">
        <f t="shared" si="4"/>
        <v>261</v>
      </c>
      <c r="K50" s="16">
        <f t="shared" si="4"/>
        <v>17</v>
      </c>
      <c r="L50" s="16">
        <f t="shared" si="4"/>
        <v>0</v>
      </c>
      <c r="M50" s="16">
        <f t="shared" si="4"/>
        <v>0</v>
      </c>
      <c r="N50" s="16">
        <f t="shared" si="4"/>
        <v>8</v>
      </c>
      <c r="O50" s="16">
        <f t="shared" si="4"/>
        <v>8</v>
      </c>
      <c r="P50" s="16">
        <f t="shared" si="4"/>
        <v>31</v>
      </c>
      <c r="Q50" s="16">
        <f t="shared" si="4"/>
        <v>1</v>
      </c>
      <c r="R50" s="16">
        <f t="shared" si="4"/>
        <v>8</v>
      </c>
      <c r="S50" s="16">
        <f t="shared" si="4"/>
        <v>636</v>
      </c>
      <c r="T50" s="15" t="s">
        <v>24</v>
      </c>
    </row>
    <row r="52" spans="1:20" x14ac:dyDescent="0.25">
      <c r="A52" s="15" t="s">
        <v>30</v>
      </c>
    </row>
    <row r="53" spans="1:20" x14ac:dyDescent="0.25">
      <c r="A53">
        <v>1</v>
      </c>
      <c r="B53">
        <v>4</v>
      </c>
      <c r="C53">
        <v>0</v>
      </c>
      <c r="D53">
        <v>2</v>
      </c>
      <c r="E53">
        <v>2</v>
      </c>
      <c r="F53">
        <v>1</v>
      </c>
      <c r="G53">
        <v>0</v>
      </c>
      <c r="H53">
        <v>0</v>
      </c>
      <c r="I53">
        <v>1</v>
      </c>
      <c r="J53">
        <v>11</v>
      </c>
      <c r="K53">
        <v>1</v>
      </c>
      <c r="L53">
        <v>0</v>
      </c>
      <c r="M53">
        <v>0</v>
      </c>
      <c r="N53">
        <v>0</v>
      </c>
      <c r="O53">
        <v>0</v>
      </c>
      <c r="P53">
        <v>4</v>
      </c>
      <c r="Q53">
        <v>0</v>
      </c>
      <c r="R53">
        <v>0</v>
      </c>
      <c r="S53">
        <v>27</v>
      </c>
    </row>
    <row r="54" spans="1:20" x14ac:dyDescent="0.25">
      <c r="A54">
        <v>12</v>
      </c>
      <c r="B54">
        <v>15</v>
      </c>
      <c r="C54">
        <v>0</v>
      </c>
      <c r="D54">
        <v>0</v>
      </c>
      <c r="E54">
        <v>0</v>
      </c>
      <c r="F54">
        <v>0</v>
      </c>
      <c r="G54">
        <v>0</v>
      </c>
      <c r="H54">
        <v>8</v>
      </c>
      <c r="I54">
        <v>7</v>
      </c>
      <c r="J54">
        <v>14</v>
      </c>
      <c r="K54">
        <v>2</v>
      </c>
      <c r="L54">
        <v>0</v>
      </c>
      <c r="M54">
        <v>0</v>
      </c>
      <c r="N54">
        <v>0</v>
      </c>
      <c r="O54">
        <v>0</v>
      </c>
      <c r="P54">
        <v>0</v>
      </c>
      <c r="Q54">
        <v>3</v>
      </c>
      <c r="R54">
        <v>3</v>
      </c>
      <c r="S54">
        <v>64</v>
      </c>
    </row>
    <row r="55" spans="1:20" x14ac:dyDescent="0.25">
      <c r="A55">
        <v>10</v>
      </c>
      <c r="B55">
        <v>2</v>
      </c>
      <c r="C55">
        <v>0</v>
      </c>
      <c r="D55">
        <v>0</v>
      </c>
      <c r="E55">
        <v>1</v>
      </c>
      <c r="F55">
        <v>1</v>
      </c>
      <c r="G55">
        <v>0</v>
      </c>
      <c r="H55">
        <v>0</v>
      </c>
      <c r="I55">
        <v>15</v>
      </c>
      <c r="J55">
        <v>5</v>
      </c>
      <c r="K55">
        <v>4</v>
      </c>
      <c r="L55">
        <v>0</v>
      </c>
      <c r="M55">
        <v>0</v>
      </c>
      <c r="N55">
        <v>0</v>
      </c>
      <c r="O55">
        <v>4</v>
      </c>
      <c r="P55">
        <v>0</v>
      </c>
      <c r="Q55">
        <v>0</v>
      </c>
      <c r="R55">
        <v>0</v>
      </c>
      <c r="S55">
        <v>42</v>
      </c>
    </row>
    <row r="56" spans="1:20" x14ac:dyDescent="0.25">
      <c r="A56" s="16">
        <f>SUM(A53:A55)</f>
        <v>23</v>
      </c>
      <c r="B56" s="16">
        <f t="shared" ref="B56:S56" si="5">SUM(B53:B55)</f>
        <v>21</v>
      </c>
      <c r="C56" s="16">
        <f t="shared" si="5"/>
        <v>0</v>
      </c>
      <c r="D56" s="16">
        <f t="shared" si="5"/>
        <v>2</v>
      </c>
      <c r="E56" s="16">
        <f t="shared" si="5"/>
        <v>3</v>
      </c>
      <c r="F56" s="16">
        <f t="shared" si="5"/>
        <v>2</v>
      </c>
      <c r="G56" s="16">
        <f t="shared" si="5"/>
        <v>0</v>
      </c>
      <c r="H56" s="16">
        <f t="shared" si="5"/>
        <v>8</v>
      </c>
      <c r="I56" s="16">
        <f t="shared" si="5"/>
        <v>23</v>
      </c>
      <c r="J56" s="16">
        <f t="shared" si="5"/>
        <v>30</v>
      </c>
      <c r="K56" s="16">
        <f t="shared" si="5"/>
        <v>7</v>
      </c>
      <c r="L56" s="16">
        <f t="shared" si="5"/>
        <v>0</v>
      </c>
      <c r="M56" s="16">
        <f t="shared" si="5"/>
        <v>0</v>
      </c>
      <c r="N56" s="16">
        <f t="shared" si="5"/>
        <v>0</v>
      </c>
      <c r="O56" s="16">
        <f t="shared" si="5"/>
        <v>4</v>
      </c>
      <c r="P56" s="16">
        <f t="shared" si="5"/>
        <v>4</v>
      </c>
      <c r="Q56" s="16">
        <f t="shared" si="5"/>
        <v>3</v>
      </c>
      <c r="R56" s="16">
        <f t="shared" si="5"/>
        <v>3</v>
      </c>
      <c r="S56" s="16">
        <f t="shared" si="5"/>
        <v>133</v>
      </c>
      <c r="T56" s="15" t="s">
        <v>24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各學院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航 吳</cp:lastModifiedBy>
  <cp:revision>0</cp:revision>
  <cp:lastPrinted>2023-04-21T03:51:52Z</cp:lastPrinted>
  <dcterms:created xsi:type="dcterms:W3CDTF">2016-12-08T01:27:12Z</dcterms:created>
  <dcterms:modified xsi:type="dcterms:W3CDTF">2025-11-14T07:31:25Z</dcterms:modified>
  <dc:language>zh-TW</dc:language>
</cp:coreProperties>
</file>