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019EB9F-AB28-4443-929B-2C2C92FEDA17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各學制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Q11" i="1" l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R9" i="1"/>
  <c r="R7" i="1"/>
  <c r="R5" i="1"/>
  <c r="P6" i="1" l="1"/>
  <c r="Q6" i="1"/>
  <c r="C8" i="1"/>
  <c r="P10" i="1"/>
  <c r="K8" i="1"/>
  <c r="G8" i="1"/>
  <c r="O8" i="1"/>
  <c r="I6" i="1"/>
  <c r="E10" i="1"/>
  <c r="Q10" i="1"/>
  <c r="E8" i="1"/>
  <c r="I8" i="1"/>
  <c r="M8" i="1"/>
  <c r="Q8" i="1"/>
  <c r="C10" i="1"/>
  <c r="G10" i="1"/>
  <c r="K10" i="1"/>
  <c r="O10" i="1"/>
  <c r="R11" i="1"/>
  <c r="R8" i="1" s="1"/>
  <c r="E6" i="1"/>
  <c r="M6" i="1"/>
  <c r="I10" i="1"/>
  <c r="M10" i="1"/>
  <c r="B6" i="1"/>
  <c r="F6" i="1"/>
  <c r="J6" i="1"/>
  <c r="N6" i="1"/>
  <c r="D8" i="1"/>
  <c r="H8" i="1"/>
  <c r="L8" i="1"/>
  <c r="P8" i="1"/>
  <c r="B10" i="1"/>
  <c r="F10" i="1"/>
  <c r="J10" i="1"/>
  <c r="N10" i="1"/>
  <c r="C6" i="1"/>
  <c r="G6" i="1"/>
  <c r="K6" i="1"/>
  <c r="O6" i="1"/>
  <c r="D6" i="1"/>
  <c r="H6" i="1"/>
  <c r="L6" i="1"/>
  <c r="B8" i="1"/>
  <c r="F8" i="1"/>
  <c r="J8" i="1"/>
  <c r="N8" i="1"/>
  <c r="D10" i="1"/>
  <c r="H10" i="1"/>
  <c r="L10" i="1"/>
  <c r="R6" i="1" l="1"/>
  <c r="R10" i="1"/>
  <c r="J12" i="1"/>
  <c r="Q12" i="1"/>
  <c r="F12" i="1"/>
  <c r="M12" i="1"/>
  <c r="H12" i="1"/>
  <c r="N12" i="1"/>
  <c r="P12" i="1"/>
  <c r="L12" i="1"/>
  <c r="I12" i="1"/>
  <c r="O12" i="1"/>
  <c r="G12" i="1"/>
  <c r="C12" i="1"/>
  <c r="K12" i="1"/>
  <c r="E12" i="1"/>
  <c r="D12" i="1"/>
  <c r="B12" i="1"/>
  <c r="R12" i="1" l="1"/>
</calcChain>
</file>

<file path=xl/sharedStrings.xml><?xml version="1.0" encoding="utf-8"?>
<sst xmlns="http://schemas.openxmlformats.org/spreadsheetml/2006/main" count="37" uniqueCount="20">
  <si>
    <t>學制別</t>
  </si>
  <si>
    <t>升學</t>
  </si>
  <si>
    <t>就業</t>
  </si>
  <si>
    <t>服役</t>
  </si>
  <si>
    <t>留學</t>
  </si>
  <si>
    <t>其他(含待業)</t>
  </si>
  <si>
    <t>合計</t>
  </si>
  <si>
    <t>自行創業</t>
  </si>
  <si>
    <t>留於原合作廠商</t>
  </si>
  <si>
    <t>留於原專班領域</t>
  </si>
  <si>
    <t>其他</t>
  </si>
  <si>
    <t>男</t>
  </si>
  <si>
    <t>女</t>
  </si>
  <si>
    <t>專科</t>
  </si>
  <si>
    <t>比率</t>
  </si>
  <si>
    <t>總計</t>
  </si>
  <si>
    <t>學士</t>
    <phoneticPr fontId="4" type="noConversion"/>
  </si>
  <si>
    <t>碩士</t>
    <phoneticPr fontId="4" type="noConversion"/>
  </si>
  <si>
    <t>占校比率</t>
  </si>
  <si>
    <t xml:space="preserve">  111學年度應屆畢業生流向調查結果(全校各學制)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</si>
</sst>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rgb="FF000000"/>
      <name val="新細明體"/>
      <charset val="136"/>
    </font>
    <font>
      <b/>
      <sz val="12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color rgb="FF000000"/>
      <name val="新細明體"/>
      <family val="1"/>
      <charset val="136"/>
    </font>
    <font>
      <sz val="9"/>
      <name val="新細明體"/>
      <family val="1"/>
      <charset val="136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BDD7EE"/>
        <bgColor rgb="FFB4C6E7"/>
      </patternFill>
    </fill>
    <fill>
      <patternFill patternType="solid">
        <fgColor rgb="FFFFE699"/>
        <bgColor rgb="FFFFCC99"/>
      </patternFill>
    </fill>
    <fill>
      <patternFill patternType="solid">
        <fgColor rgb="FFB4C6E7"/>
        <bgColor rgb="FFBDD7EE"/>
      </patternFill>
    </fill>
    <fill>
      <patternFill patternType="solid">
        <fgColor rgb="FFFF99FF"/>
        <bgColor rgb="FFCC99FF"/>
      </patternFill>
    </fill>
    <fill>
      <patternFill patternType="solid">
        <fgColor theme="4" tint="0.59999389629810485"/>
        <bgColor rgb="FFCCCC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Border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>
      <alignment vertical="center"/>
    </xf>
    <xf numFmtId="0" fontId="2" fillId="3" borderId="1" xfId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0" fontId="1" fillId="4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0" fontId="1" fillId="5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10" fontId="1" fillId="6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7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1" fillId="7" borderId="1" xfId="1" applyFont="1" applyFill="1" applyBorder="1" applyAlignment="1">
      <alignment horizontal="center" vertical="center"/>
    </xf>
  </cellXfs>
  <cellStyles count="2">
    <cellStyle name="一般" xfId="0" builtinId="0"/>
    <cellStyle name="說明文字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6E7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9CCFF"/>
      <rgbColor rgb="FFFF99FF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12"/>
  <sheetViews>
    <sheetView tabSelected="1" zoomScaleNormal="100" workbookViewId="0">
      <selection sqref="A1:R1"/>
    </sheetView>
  </sheetViews>
  <sheetFormatPr defaultRowHeight="20.100000000000001" customHeight="1" x14ac:dyDescent="0.25"/>
  <cols>
    <col min="1" max="1" width="12.875" style="1" customWidth="1"/>
    <col min="2" max="17" width="10.625" style="1" customWidth="1"/>
    <col min="18" max="18" width="15.125" style="1" customWidth="1"/>
    <col min="19" max="1025" width="10.625" style="1" customWidth="1"/>
  </cols>
  <sheetData>
    <row r="1" spans="1:18" ht="30" customHeight="1" x14ac:dyDescent="0.25">
      <c r="A1" s="12" t="s">
        <v>19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18" ht="20.100000000000001" customHeight="1" x14ac:dyDescent="0.25">
      <c r="A2" s="13" t="s">
        <v>0</v>
      </c>
      <c r="B2" s="14" t="s">
        <v>1</v>
      </c>
      <c r="C2" s="14"/>
      <c r="D2" s="14" t="s">
        <v>2</v>
      </c>
      <c r="E2" s="14"/>
      <c r="F2" s="14"/>
      <c r="G2" s="14"/>
      <c r="H2" s="14"/>
      <c r="I2" s="14"/>
      <c r="J2" s="14"/>
      <c r="K2" s="14"/>
      <c r="L2" s="14" t="s">
        <v>3</v>
      </c>
      <c r="M2" s="14"/>
      <c r="N2" s="14" t="s">
        <v>4</v>
      </c>
      <c r="O2" s="14"/>
      <c r="P2" s="14" t="s">
        <v>5</v>
      </c>
      <c r="Q2" s="14"/>
      <c r="R2" s="15" t="s">
        <v>6</v>
      </c>
    </row>
    <row r="3" spans="1:18" ht="20.100000000000001" customHeight="1" x14ac:dyDescent="0.25">
      <c r="A3" s="13"/>
      <c r="B3" s="13"/>
      <c r="C3" s="14"/>
      <c r="D3" s="14" t="s">
        <v>7</v>
      </c>
      <c r="E3" s="14"/>
      <c r="F3" s="13" t="s">
        <v>8</v>
      </c>
      <c r="G3" s="13"/>
      <c r="H3" s="13" t="s">
        <v>9</v>
      </c>
      <c r="I3" s="13"/>
      <c r="J3" s="13" t="s">
        <v>10</v>
      </c>
      <c r="K3" s="13"/>
      <c r="L3" s="14"/>
      <c r="M3" s="14"/>
      <c r="N3" s="14"/>
      <c r="O3" s="14"/>
      <c r="P3" s="14"/>
      <c r="Q3" s="14"/>
      <c r="R3" s="15"/>
    </row>
    <row r="4" spans="1:18" ht="20.100000000000001" customHeight="1" x14ac:dyDescent="0.25">
      <c r="A4" s="13"/>
      <c r="B4" s="2" t="s">
        <v>11</v>
      </c>
      <c r="C4" s="2" t="s">
        <v>12</v>
      </c>
      <c r="D4" s="2" t="s">
        <v>11</v>
      </c>
      <c r="E4" s="2" t="s">
        <v>12</v>
      </c>
      <c r="F4" s="2" t="s">
        <v>11</v>
      </c>
      <c r="G4" s="2" t="s">
        <v>12</v>
      </c>
      <c r="H4" s="2" t="s">
        <v>11</v>
      </c>
      <c r="I4" s="2" t="s">
        <v>12</v>
      </c>
      <c r="J4" s="2" t="s">
        <v>11</v>
      </c>
      <c r="K4" s="2" t="s">
        <v>12</v>
      </c>
      <c r="L4" s="2" t="s">
        <v>11</v>
      </c>
      <c r="M4" s="2" t="s">
        <v>12</v>
      </c>
      <c r="N4" s="2" t="s">
        <v>11</v>
      </c>
      <c r="O4" s="2" t="s">
        <v>12</v>
      </c>
      <c r="P4" s="2" t="s">
        <v>11</v>
      </c>
      <c r="Q4" s="2" t="s">
        <v>12</v>
      </c>
      <c r="R4" s="11" t="s">
        <v>18</v>
      </c>
    </row>
    <row r="5" spans="1:18" ht="20.100000000000001" customHeight="1" x14ac:dyDescent="0.25">
      <c r="A5" s="3" t="s">
        <v>13</v>
      </c>
      <c r="B5" s="3">
        <v>170</v>
      </c>
      <c r="C5" s="3">
        <v>488</v>
      </c>
      <c r="D5" s="3">
        <v>3</v>
      </c>
      <c r="E5" s="3">
        <v>20</v>
      </c>
      <c r="F5" s="3">
        <v>0</v>
      </c>
      <c r="G5" s="3">
        <v>26</v>
      </c>
      <c r="H5" s="3">
        <v>0</v>
      </c>
      <c r="I5" s="3">
        <v>0</v>
      </c>
      <c r="J5" s="3">
        <v>31</v>
      </c>
      <c r="K5" s="3">
        <v>74</v>
      </c>
      <c r="L5" s="3">
        <v>13</v>
      </c>
      <c r="M5" s="3">
        <v>0</v>
      </c>
      <c r="N5" s="3">
        <v>4</v>
      </c>
      <c r="O5" s="3">
        <v>5</v>
      </c>
      <c r="P5" s="3">
        <v>6</v>
      </c>
      <c r="Q5" s="3">
        <v>34</v>
      </c>
      <c r="R5" s="3">
        <f>SUM(B5:Q5)</f>
        <v>874</v>
      </c>
    </row>
    <row r="6" spans="1:18" ht="20.100000000000001" customHeight="1" x14ac:dyDescent="0.25">
      <c r="A6" s="3" t="s">
        <v>14</v>
      </c>
      <c r="B6" s="4">
        <f t="shared" ref="B6:Q6" si="0">B5/$R$5</f>
        <v>0.19450800915331809</v>
      </c>
      <c r="C6" s="4">
        <f t="shared" si="0"/>
        <v>0.5583524027459954</v>
      </c>
      <c r="D6" s="4">
        <f t="shared" si="0"/>
        <v>3.4324942791762012E-3</v>
      </c>
      <c r="E6" s="4">
        <f t="shared" si="0"/>
        <v>2.2883295194508008E-2</v>
      </c>
      <c r="F6" s="4">
        <f t="shared" si="0"/>
        <v>0</v>
      </c>
      <c r="G6" s="4">
        <f t="shared" si="0"/>
        <v>2.9748283752860413E-2</v>
      </c>
      <c r="H6" s="4">
        <f t="shared" si="0"/>
        <v>0</v>
      </c>
      <c r="I6" s="4">
        <f t="shared" si="0"/>
        <v>0</v>
      </c>
      <c r="J6" s="4">
        <f t="shared" si="0"/>
        <v>3.5469107551487411E-2</v>
      </c>
      <c r="K6" s="4">
        <f t="shared" si="0"/>
        <v>8.4668192219679639E-2</v>
      </c>
      <c r="L6" s="4">
        <f t="shared" si="0"/>
        <v>1.4874141876430207E-2</v>
      </c>
      <c r="M6" s="4">
        <f t="shared" si="0"/>
        <v>0</v>
      </c>
      <c r="N6" s="4">
        <f t="shared" si="0"/>
        <v>4.5766590389016018E-3</v>
      </c>
      <c r="O6" s="4">
        <f t="shared" si="0"/>
        <v>5.7208237986270021E-3</v>
      </c>
      <c r="P6" s="4">
        <f t="shared" si="0"/>
        <v>6.8649885583524023E-3</v>
      </c>
      <c r="Q6" s="4">
        <f t="shared" si="0"/>
        <v>3.8901601830663615E-2</v>
      </c>
      <c r="R6" s="4">
        <f>R5/R11</f>
        <v>0.21348314606741572</v>
      </c>
    </row>
    <row r="7" spans="1:18" ht="20.100000000000001" customHeight="1" x14ac:dyDescent="0.25">
      <c r="A7" s="9" t="s">
        <v>16</v>
      </c>
      <c r="B7" s="5">
        <v>77</v>
      </c>
      <c r="C7" s="5">
        <v>135</v>
      </c>
      <c r="D7" s="5">
        <v>36</v>
      </c>
      <c r="E7" s="5">
        <v>60</v>
      </c>
      <c r="F7" s="5">
        <v>49</v>
      </c>
      <c r="G7" s="5">
        <v>234</v>
      </c>
      <c r="H7" s="5">
        <v>9</v>
      </c>
      <c r="I7" s="5">
        <v>30</v>
      </c>
      <c r="J7" s="5">
        <v>406</v>
      </c>
      <c r="K7" s="5">
        <v>1495</v>
      </c>
      <c r="L7" s="5">
        <v>180</v>
      </c>
      <c r="M7" s="5">
        <v>0</v>
      </c>
      <c r="N7" s="5">
        <v>8</v>
      </c>
      <c r="O7" s="5">
        <v>27</v>
      </c>
      <c r="P7" s="5">
        <v>66</v>
      </c>
      <c r="Q7" s="5">
        <v>161</v>
      </c>
      <c r="R7" s="5">
        <f>SUM(B7:Q7)</f>
        <v>2973</v>
      </c>
    </row>
    <row r="8" spans="1:18" ht="20.100000000000001" customHeight="1" x14ac:dyDescent="0.25">
      <c r="A8" s="5" t="s">
        <v>14</v>
      </c>
      <c r="B8" s="6">
        <f t="shared" ref="B8:Q8" si="1">B7/$R$7</f>
        <v>2.589976454759502E-2</v>
      </c>
      <c r="C8" s="6">
        <f t="shared" si="1"/>
        <v>4.5408678102926335E-2</v>
      </c>
      <c r="D8" s="6">
        <f t="shared" si="1"/>
        <v>1.2108980827447022E-2</v>
      </c>
      <c r="E8" s="6">
        <f t="shared" si="1"/>
        <v>2.0181634712411706E-2</v>
      </c>
      <c r="F8" s="6">
        <f t="shared" si="1"/>
        <v>1.648166834846956E-2</v>
      </c>
      <c r="G8" s="6">
        <f t="shared" si="1"/>
        <v>7.8708375378405651E-2</v>
      </c>
      <c r="H8" s="6">
        <f t="shared" si="1"/>
        <v>3.0272452068617556E-3</v>
      </c>
      <c r="I8" s="6">
        <f t="shared" si="1"/>
        <v>1.0090817356205853E-2</v>
      </c>
      <c r="J8" s="6">
        <f t="shared" si="1"/>
        <v>0.13656239488731919</v>
      </c>
      <c r="K8" s="6">
        <f t="shared" si="1"/>
        <v>0.50285906491759169</v>
      </c>
      <c r="L8" s="6">
        <f t="shared" si="1"/>
        <v>6.0544904137235116E-2</v>
      </c>
      <c r="M8" s="6">
        <f t="shared" si="1"/>
        <v>0</v>
      </c>
      <c r="N8" s="6">
        <f t="shared" si="1"/>
        <v>2.6908846283215607E-3</v>
      </c>
      <c r="O8" s="6">
        <f t="shared" si="1"/>
        <v>9.0817356205852677E-3</v>
      </c>
      <c r="P8" s="6">
        <f t="shared" si="1"/>
        <v>2.2199798183652877E-2</v>
      </c>
      <c r="Q8" s="6">
        <f t="shared" si="1"/>
        <v>5.415405314497141E-2</v>
      </c>
      <c r="R8" s="6">
        <f>R7/R11</f>
        <v>0.72618466047874941</v>
      </c>
    </row>
    <row r="9" spans="1:18" ht="20.100000000000001" customHeight="1" x14ac:dyDescent="0.25">
      <c r="A9" s="10" t="s">
        <v>17</v>
      </c>
      <c r="B9" s="3">
        <v>0</v>
      </c>
      <c r="C9" s="3">
        <v>2</v>
      </c>
      <c r="D9" s="3">
        <v>1</v>
      </c>
      <c r="E9" s="3">
        <v>9</v>
      </c>
      <c r="F9" s="3">
        <v>11</v>
      </c>
      <c r="G9" s="3">
        <v>15</v>
      </c>
      <c r="H9" s="3">
        <v>16</v>
      </c>
      <c r="I9" s="3">
        <v>24</v>
      </c>
      <c r="J9" s="3">
        <v>54</v>
      </c>
      <c r="K9" s="3">
        <v>88</v>
      </c>
      <c r="L9" s="3">
        <v>14</v>
      </c>
      <c r="M9" s="3">
        <v>0</v>
      </c>
      <c r="N9" s="3">
        <v>0</v>
      </c>
      <c r="O9" s="3">
        <v>0</v>
      </c>
      <c r="P9" s="3">
        <v>2</v>
      </c>
      <c r="Q9" s="3">
        <v>11</v>
      </c>
      <c r="R9" s="3">
        <f>SUM(B9:Q9)</f>
        <v>247</v>
      </c>
    </row>
    <row r="10" spans="1:18" ht="20.100000000000001" customHeight="1" x14ac:dyDescent="0.25">
      <c r="A10" s="3" t="s">
        <v>14</v>
      </c>
      <c r="B10" s="4">
        <f t="shared" ref="B10:Q10" si="2">B9/$R$9</f>
        <v>0</v>
      </c>
      <c r="C10" s="4">
        <f t="shared" si="2"/>
        <v>8.0971659919028341E-3</v>
      </c>
      <c r="D10" s="4">
        <f t="shared" si="2"/>
        <v>4.048582995951417E-3</v>
      </c>
      <c r="E10" s="4">
        <f t="shared" si="2"/>
        <v>3.643724696356275E-2</v>
      </c>
      <c r="F10" s="4">
        <f t="shared" si="2"/>
        <v>4.4534412955465584E-2</v>
      </c>
      <c r="G10" s="4">
        <f t="shared" si="2"/>
        <v>6.0728744939271252E-2</v>
      </c>
      <c r="H10" s="4">
        <f t="shared" si="2"/>
        <v>6.4777327935222673E-2</v>
      </c>
      <c r="I10" s="4">
        <f t="shared" si="2"/>
        <v>9.7165991902834009E-2</v>
      </c>
      <c r="J10" s="4">
        <f t="shared" si="2"/>
        <v>0.21862348178137653</v>
      </c>
      <c r="K10" s="4">
        <f t="shared" si="2"/>
        <v>0.35627530364372467</v>
      </c>
      <c r="L10" s="4">
        <f t="shared" si="2"/>
        <v>5.6680161943319839E-2</v>
      </c>
      <c r="M10" s="4">
        <f t="shared" si="2"/>
        <v>0</v>
      </c>
      <c r="N10" s="4">
        <f t="shared" si="2"/>
        <v>0</v>
      </c>
      <c r="O10" s="4">
        <f t="shared" si="2"/>
        <v>0</v>
      </c>
      <c r="P10" s="4">
        <f t="shared" si="2"/>
        <v>8.0971659919028341E-3</v>
      </c>
      <c r="Q10" s="4">
        <f t="shared" si="2"/>
        <v>4.4534412955465584E-2</v>
      </c>
      <c r="R10" s="4">
        <f>R9/R11</f>
        <v>6.0332193453834879E-2</v>
      </c>
    </row>
    <row r="11" spans="1:18" ht="20.100000000000001" customHeight="1" x14ac:dyDescent="0.25">
      <c r="A11" s="7" t="s">
        <v>15</v>
      </c>
      <c r="B11" s="7">
        <f t="shared" ref="B11:R11" si="3">B5+B7+B9</f>
        <v>247</v>
      </c>
      <c r="C11" s="7">
        <f t="shared" si="3"/>
        <v>625</v>
      </c>
      <c r="D11" s="7">
        <f t="shared" si="3"/>
        <v>40</v>
      </c>
      <c r="E11" s="7">
        <f t="shared" si="3"/>
        <v>89</v>
      </c>
      <c r="F11" s="7">
        <f t="shared" si="3"/>
        <v>60</v>
      </c>
      <c r="G11" s="7">
        <f t="shared" si="3"/>
        <v>275</v>
      </c>
      <c r="H11" s="7">
        <f t="shared" si="3"/>
        <v>25</v>
      </c>
      <c r="I11" s="7">
        <f t="shared" si="3"/>
        <v>54</v>
      </c>
      <c r="J11" s="7">
        <f t="shared" si="3"/>
        <v>491</v>
      </c>
      <c r="K11" s="7">
        <f t="shared" si="3"/>
        <v>1657</v>
      </c>
      <c r="L11" s="7">
        <f t="shared" si="3"/>
        <v>207</v>
      </c>
      <c r="M11" s="7">
        <f t="shared" si="3"/>
        <v>0</v>
      </c>
      <c r="N11" s="7">
        <f t="shared" si="3"/>
        <v>12</v>
      </c>
      <c r="O11" s="7">
        <f t="shared" si="3"/>
        <v>32</v>
      </c>
      <c r="P11" s="7">
        <f t="shared" si="3"/>
        <v>74</v>
      </c>
      <c r="Q11" s="7">
        <f t="shared" si="3"/>
        <v>206</v>
      </c>
      <c r="R11" s="7">
        <f t="shared" si="3"/>
        <v>4094</v>
      </c>
    </row>
    <row r="12" spans="1:18" ht="20.100000000000001" customHeight="1" x14ac:dyDescent="0.25">
      <c r="A12" s="7" t="s">
        <v>14</v>
      </c>
      <c r="B12" s="8">
        <f t="shared" ref="B12:Q12" si="4">B11/$R$11</f>
        <v>6.0332193453834879E-2</v>
      </c>
      <c r="C12" s="8">
        <f t="shared" si="4"/>
        <v>0.15266243282852957</v>
      </c>
      <c r="D12" s="8">
        <f t="shared" si="4"/>
        <v>9.7703957010258913E-3</v>
      </c>
      <c r="E12" s="8">
        <f t="shared" si="4"/>
        <v>2.1739130434782608E-2</v>
      </c>
      <c r="F12" s="8">
        <f t="shared" si="4"/>
        <v>1.4655593551538837E-2</v>
      </c>
      <c r="G12" s="8">
        <f t="shared" si="4"/>
        <v>6.7171470444553003E-2</v>
      </c>
      <c r="H12" s="8">
        <f t="shared" si="4"/>
        <v>6.106497313141182E-3</v>
      </c>
      <c r="I12" s="8">
        <f t="shared" si="4"/>
        <v>1.3190034196384953E-2</v>
      </c>
      <c r="J12" s="8">
        <f t="shared" si="4"/>
        <v>0.11993160723009282</v>
      </c>
      <c r="K12" s="8">
        <f t="shared" si="4"/>
        <v>0.40473864191499753</v>
      </c>
      <c r="L12" s="8">
        <f t="shared" si="4"/>
        <v>5.0561797752808987E-2</v>
      </c>
      <c r="M12" s="8">
        <f t="shared" si="4"/>
        <v>0</v>
      </c>
      <c r="N12" s="8">
        <f t="shared" si="4"/>
        <v>2.9311187103077674E-3</v>
      </c>
      <c r="O12" s="8">
        <f t="shared" si="4"/>
        <v>7.816316560820713E-3</v>
      </c>
      <c r="P12" s="8">
        <f t="shared" si="4"/>
        <v>1.8075232046897899E-2</v>
      </c>
      <c r="Q12" s="8">
        <f t="shared" si="4"/>
        <v>5.031753786028334E-2</v>
      </c>
      <c r="R12" s="8">
        <f>SUM(B12:Q12)</f>
        <v>1</v>
      </c>
    </row>
  </sheetData>
  <mergeCells count="12">
    <mergeCell ref="A1:R1"/>
    <mergeCell ref="A2:A4"/>
    <mergeCell ref="B2:C3"/>
    <mergeCell ref="D2:K2"/>
    <mergeCell ref="L2:M3"/>
    <mergeCell ref="N2:O3"/>
    <mergeCell ref="P2:Q3"/>
    <mergeCell ref="D3:E3"/>
    <mergeCell ref="F3:G3"/>
    <mergeCell ref="H3:I3"/>
    <mergeCell ref="J3:K3"/>
    <mergeCell ref="R2:R3"/>
  </mergeCells>
  <phoneticPr fontId="4" type="noConversion"/>
  <pageMargins left="0.7" right="0.7" top="0.3" bottom="0.3" header="0.3" footer="0.3"/>
  <pageSetup paperSize="77" scale="81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各學制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航 吳</cp:lastModifiedBy>
  <cp:revision>0</cp:revision>
  <cp:lastPrinted>2019-10-21T08:01:03Z</cp:lastPrinted>
  <dcterms:created xsi:type="dcterms:W3CDTF">2016-12-08T01:27:12Z</dcterms:created>
  <dcterms:modified xsi:type="dcterms:W3CDTF">2023-11-21T03:36:59Z</dcterms:modified>
  <dc:language>zh-TW</dc:language>
</cp:coreProperties>
</file>