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.xml" ContentType="application/vnd.openxmlformats-officedocument.drawingml.chart+xml"/>
  <Override PartName="/xl/charts/chart30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.xml" ContentType="application/vnd.openxmlformats-officedocument.drawingml.chart+xml"/>
  <Override PartName="/xl/charts/chart40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.xml" ContentType="application/vnd.openxmlformats-officedocument.drawingml.chart+xml"/>
  <Override PartName="/xl/charts/chart50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.xml" ContentType="application/vnd.openxmlformats-officedocument.drawingml.chart+xml"/>
  <Override PartName="/xl/charts/chart60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.xml" ContentType="application/vnd.openxmlformats-officedocument.drawingml.chart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.xml" ContentType="application/vnd.openxmlformats-officedocument.drawingml.chart+xml"/>
  <Override PartName="/xl/charts/chart690.xml" ContentType="application/vnd.openxmlformats-officedocument.drawingml.chart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.xml" ContentType="application/vnd.openxmlformats-officedocument.drawingml.chart+xml"/>
  <Override PartName="/xl/charts/chart70.xml" ContentType="application/vnd.openxmlformats-officedocument.drawingml.chart+xml"/>
  <Override PartName="/xl/charts/chart700.xml" ContentType="application/vnd.openxmlformats-officedocument.drawingml.chart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.xml" ContentType="application/vnd.openxmlformats-officedocument.drawingml.chart+xml"/>
  <Override PartName="/xl/charts/chart710.xml" ContentType="application/vnd.openxmlformats-officedocument.drawingml.chart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.xml" ContentType="application/vnd.openxmlformats-officedocument.drawingml.chart+xml"/>
  <Override PartName="/xl/charts/chart720.xml" ContentType="application/vnd.openxmlformats-officedocument.drawingml.chart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.xml" ContentType="application/vnd.openxmlformats-officedocument.drawingml.chart+xml"/>
  <Override PartName="/xl/charts/chart730.xml" ContentType="application/vnd.openxmlformats-officedocument.drawingml.chart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olors1.xml" ContentType="application/vnd.ms-office.chartcolorstyle+xml"/>
  <Override PartName="/xl/charts/colors10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charts/colors102.xml" ContentType="application/vnd.ms-office.chartcolorstyle+xml"/>
  <Override PartName="/xl/charts/colors103.xml" ContentType="application/vnd.ms-office.chartcolorstyle+xml"/>
  <Override PartName="/xl/charts/colors104.xml" ContentType="application/vnd.ms-office.chartcolorstyle+xml"/>
  <Override PartName="/xl/charts/colors105.xml" ContentType="application/vnd.ms-office.chartcolorstyle+xml"/>
  <Override PartName="/xl/charts/colors106.xml" ContentType="application/vnd.ms-office.chartcolorstyle+xml"/>
  <Override PartName="/xl/charts/colors107.xml" ContentType="application/vnd.ms-office.chartcolorstyle+xml"/>
  <Override PartName="/xl/charts/colors108.xml" ContentType="application/vnd.ms-office.chartcolorstyle+xml"/>
  <Override PartName="/xl/charts/colors109.xml" ContentType="application/vnd.ms-office.chartcolorstyle+xml"/>
  <Override PartName="/xl/charts/colors11.xml" ContentType="application/vnd.ms-office.chartcolorstyle+xml"/>
  <Override PartName="/xl/charts/colors110.xml" ContentType="application/vnd.ms-office.chartcolorstyle+xml"/>
  <Override PartName="/xl/charts/colors111.xml" ContentType="application/vnd.ms-office.chartcolorstyle+xml"/>
  <Override PartName="/xl/charts/colors112.xml" ContentType="application/vnd.ms-office.chartcolorstyle+xml"/>
  <Override PartName="/xl/charts/colors113.xml" ContentType="application/vnd.ms-office.chartcolorstyle+xml"/>
  <Override PartName="/xl/charts/colors114.xml" ContentType="application/vnd.ms-office.chartcolorstyle+xml"/>
  <Override PartName="/xl/charts/colors115.xml" ContentType="application/vnd.ms-office.chartcolorstyle+xml"/>
  <Override PartName="/xl/charts/colors116.xml" ContentType="application/vnd.ms-office.chartcolorstyle+xml"/>
  <Override PartName="/xl/charts/colors117.xml" ContentType="application/vnd.ms-office.chartcolorstyle+xml"/>
  <Override PartName="/xl/charts/colors118.xml" ContentType="application/vnd.ms-office.chartcolorstyle+xml"/>
  <Override PartName="/xl/charts/colors119.xml" ContentType="application/vnd.ms-office.chartcolorstyle+xml"/>
  <Override PartName="/xl/charts/colors12.xml" ContentType="application/vnd.ms-office.chartcolorstyle+xml"/>
  <Override PartName="/xl/charts/colors120.xml" ContentType="application/vnd.ms-office.chartcolorstyle+xml"/>
  <Override PartName="/xl/charts/colors121.xml" ContentType="application/vnd.ms-office.chartcolorstyle+xml"/>
  <Override PartName="/xl/charts/colors122.xml" ContentType="application/vnd.ms-office.chartcolorstyle+xml"/>
  <Override PartName="/xl/charts/colors123.xml" ContentType="application/vnd.ms-office.chartcolorstyle+xml"/>
  <Override PartName="/xl/charts/colors124.xml" ContentType="application/vnd.ms-office.chartcolorstyle+xml"/>
  <Override PartName="/xl/charts/colors125.xml" ContentType="application/vnd.ms-office.chartcolorstyle+xml"/>
  <Override PartName="/xl/charts/colors126.xml" ContentType="application/vnd.ms-office.chartcolorstyle+xml"/>
  <Override PartName="/xl/charts/colors127.xml" ContentType="application/vnd.ms-office.chartcolorstyle+xml"/>
  <Override PartName="/xl/charts/colors128.xml" ContentType="application/vnd.ms-office.chartcolorstyle+xml"/>
  <Override PartName="/xl/charts/colors129.xml" ContentType="application/vnd.ms-office.chartcolorstyle+xml"/>
  <Override PartName="/xl/charts/colors13.xml" ContentType="application/vnd.ms-office.chartcolorstyle+xml"/>
  <Override PartName="/xl/charts/colors130.xml" ContentType="application/vnd.ms-office.chartcolorstyle+xml"/>
  <Override PartName="/xl/charts/colors131.xml" ContentType="application/vnd.ms-office.chartcolorstyle+xml"/>
  <Override PartName="/xl/charts/colors132.xml" ContentType="application/vnd.ms-office.chartcolorstyle+xml"/>
  <Override PartName="/xl/charts/colors133.xml" ContentType="application/vnd.ms-office.chartcolorstyle+xml"/>
  <Override PartName="/xl/charts/colors134.xml" ContentType="application/vnd.ms-office.chartcolorstyle+xml"/>
  <Override PartName="/xl/charts/colors135.xml" ContentType="application/vnd.ms-office.chartcolorstyle+xml"/>
  <Override PartName="/xl/charts/colors136.xml" ContentType="application/vnd.ms-office.chartcolorstyle+xml"/>
  <Override PartName="/xl/charts/colors137.xml" ContentType="application/vnd.ms-office.chartcolorstyle+xml"/>
  <Override PartName="/xl/charts/colors138.xml" ContentType="application/vnd.ms-office.chartcolorstyle+xml"/>
  <Override PartName="/xl/charts/colors139.xml" ContentType="application/vnd.ms-office.chartcolorstyle+xml"/>
  <Override PartName="/xl/charts/colors14.xml" ContentType="application/vnd.ms-office.chartcolorstyle+xml"/>
  <Override PartName="/xl/charts/colors140.xml" ContentType="application/vnd.ms-office.chartcolorstyle+xml"/>
  <Override PartName="/xl/charts/colors141.xml" ContentType="application/vnd.ms-office.chartcolorstyle+xml"/>
  <Override PartName="/xl/charts/colors142.xml" ContentType="application/vnd.ms-office.chartcolorstyle+xml"/>
  <Override PartName="/xl/charts/colors143.xml" ContentType="application/vnd.ms-office.chartcolorstyle+xml"/>
  <Override PartName="/xl/charts/colors144.xml" ContentType="application/vnd.ms-office.chartcolorstyle+xml"/>
  <Override PartName="/xl/charts/colors145.xml" ContentType="application/vnd.ms-office.chartcolorstyle+xml"/>
  <Override PartName="/xl/charts/colors146.xml" ContentType="application/vnd.ms-office.chartcolorstyle+xml"/>
  <Override PartName="/xl/charts/colors147.xml" ContentType="application/vnd.ms-office.chartcolorstyle+xml"/>
  <Override PartName="/xl/charts/colors148.xml" ContentType="application/vnd.ms-office.chartcolorstyle+xml"/>
  <Override PartName="/xl/charts/colors149.xml" ContentType="application/vnd.ms-office.chartcolorstyle+xml"/>
  <Override PartName="/xl/charts/colors15.xml" ContentType="application/vnd.ms-office.chartcolorstyle+xml"/>
  <Override PartName="/xl/charts/colors150.xml" ContentType="application/vnd.ms-office.chartcolorstyle+xml"/>
  <Override PartName="/xl/charts/colors151.xml" ContentType="application/vnd.ms-office.chartcolorstyle+xml"/>
  <Override PartName="/xl/charts/colors152.xml" ContentType="application/vnd.ms-office.chartcolorstyle+xml"/>
  <Override PartName="/xl/charts/colors153.xml" ContentType="application/vnd.ms-office.chartcolorstyle+xml"/>
  <Override PartName="/xl/charts/colors154.xml" ContentType="application/vnd.ms-office.chartcolorstyle+xml"/>
  <Override PartName="/xl/charts/colors155.xml" ContentType="application/vnd.ms-office.chartcolorstyle+xml"/>
  <Override PartName="/xl/charts/colors156.xml" ContentType="application/vnd.ms-office.chartcolorstyle+xml"/>
  <Override PartName="/xl/charts/colors157.xml" ContentType="application/vnd.ms-office.chartcolorstyle+xml"/>
  <Override PartName="/xl/charts/colors158.xml" ContentType="application/vnd.ms-office.chartcolorstyle+xml"/>
  <Override PartName="/xl/charts/colors159.xml" ContentType="application/vnd.ms-office.chartcolorstyle+xml"/>
  <Override PartName="/xl/charts/colors16.xml" ContentType="application/vnd.ms-office.chartcolorstyle+xml"/>
  <Override PartName="/xl/charts/colors160.xml" ContentType="application/vnd.ms-office.chartcolorstyle+xml"/>
  <Override PartName="/xl/charts/colors161.xml" ContentType="application/vnd.ms-office.chartcolorstyle+xml"/>
  <Override PartName="/xl/charts/colors162.xml" ContentType="application/vnd.ms-office.chartcolorstyle+xml"/>
  <Override PartName="/xl/charts/colors163.xml" ContentType="application/vnd.ms-office.chartcolorstyle+xml"/>
  <Override PartName="/xl/charts/colors164.xml" ContentType="application/vnd.ms-office.chartcolorstyle+xml"/>
  <Override PartName="/xl/charts/colors165.xml" ContentType="application/vnd.ms-office.chartcolorstyle+xml"/>
  <Override PartName="/xl/charts/colors166.xml" ContentType="application/vnd.ms-office.chartcolorstyle+xml"/>
  <Override PartName="/xl/charts/colors167.xml" ContentType="application/vnd.ms-office.chartcolorstyle+xml"/>
  <Override PartName="/xl/charts/colors168.xml" ContentType="application/vnd.ms-office.chartcolorstyle+xml"/>
  <Override PartName="/xl/charts/colors169.xml" ContentType="application/vnd.ms-office.chartcolorstyle+xml"/>
  <Override PartName="/xl/charts/colors17.xml" ContentType="application/vnd.ms-office.chartcolorstyle+xml"/>
  <Override PartName="/xl/charts/colors170.xml" ContentType="application/vnd.ms-office.chartcolorstyle+xml"/>
  <Override PartName="/xl/charts/colors171.xml" ContentType="application/vnd.ms-office.chartcolorstyle+xml"/>
  <Override PartName="/xl/charts/colors172.xml" ContentType="application/vnd.ms-office.chartcolorstyle+xml"/>
  <Override PartName="/xl/charts/colors173.xml" ContentType="application/vnd.ms-office.chartcolorstyle+xml"/>
  <Override PartName="/xl/charts/colors174.xml" ContentType="application/vnd.ms-office.chartcolorstyle+xml"/>
  <Override PartName="/xl/charts/colors175.xml" ContentType="application/vnd.ms-office.chartcolorstyle+xml"/>
  <Override PartName="/xl/charts/colors176.xml" ContentType="application/vnd.ms-office.chartcolorstyle+xml"/>
  <Override PartName="/xl/charts/colors177.xml" ContentType="application/vnd.ms-office.chartcolorstyle+xml"/>
  <Override PartName="/xl/charts/colors178.xml" ContentType="application/vnd.ms-office.chartcolorstyle+xml"/>
  <Override PartName="/xl/charts/colors179.xml" ContentType="application/vnd.ms-office.chartcolorstyle+xml"/>
  <Override PartName="/xl/charts/colors18.xml" ContentType="application/vnd.ms-office.chartcolorstyle+xml"/>
  <Override PartName="/xl/charts/colors180.xml" ContentType="application/vnd.ms-office.chartcolorstyle+xml"/>
  <Override PartName="/xl/charts/colors181.xml" ContentType="application/vnd.ms-office.chartcolorstyle+xml"/>
  <Override PartName="/xl/charts/colors182.xml" ContentType="application/vnd.ms-office.chartcolorstyle+xml"/>
  <Override PartName="/xl/charts/colors183.xml" ContentType="application/vnd.ms-office.chartcolorstyle+xml"/>
  <Override PartName="/xl/charts/colors184.xml" ContentType="application/vnd.ms-office.chartcolorstyle+xml"/>
  <Override PartName="/xl/charts/colors185.xml" ContentType="application/vnd.ms-office.chartcolorstyle+xml"/>
  <Override PartName="/xl/charts/colors186.xml" ContentType="application/vnd.ms-office.chartcolorstyle+xml"/>
  <Override PartName="/xl/charts/colors187.xml" ContentType="application/vnd.ms-office.chartcolorstyle+xml"/>
  <Override PartName="/xl/charts/colors188.xml" ContentType="application/vnd.ms-office.chartcolorstyle+xml"/>
  <Override PartName="/xl/charts/colors189.xml" ContentType="application/vnd.ms-office.chartcolorstyle+xml"/>
  <Override PartName="/xl/charts/colors19.xml" ContentType="application/vnd.ms-office.chartcolorstyle+xml"/>
  <Override PartName="/xl/charts/colors190.xml" ContentType="application/vnd.ms-office.chartcolorstyle+xml"/>
  <Override PartName="/xl/charts/colors191.xml" ContentType="application/vnd.ms-office.chartcolorstyle+xml"/>
  <Override PartName="/xl/charts/colors192.xml" ContentType="application/vnd.ms-office.chartcolorstyle+xml"/>
  <Override PartName="/xl/charts/colors193.xml" ContentType="application/vnd.ms-office.chartcolorstyle+xml"/>
  <Override PartName="/xl/charts/colors194.xml" ContentType="application/vnd.ms-office.chartcolorstyle+xml"/>
  <Override PartName="/xl/charts/colors195.xml" ContentType="application/vnd.ms-office.chartcolorstyle+xml"/>
  <Override PartName="/xl/charts/colors196.xml" ContentType="application/vnd.ms-office.chartcolorstyle+xml"/>
  <Override PartName="/xl/charts/colors197.xml" ContentType="application/vnd.ms-office.chartcolorstyle+xml"/>
  <Override PartName="/xl/charts/colors198.xml" ContentType="application/vnd.ms-office.chartcolorstyle+xml"/>
  <Override PartName="/xl/charts/colors199.xml" ContentType="application/vnd.ms-office.chartcolorstyle+xml"/>
  <Override PartName="/xl/charts/colors2.xml" ContentType="application/vnd.ms-office.chartcolorstyle+xml"/>
  <Override PartName="/xl/charts/colors20.xml" ContentType="application/vnd.ms-office.chartcolorstyle+xml"/>
  <Override PartName="/xl/charts/colors200.xml" ContentType="application/vnd.ms-office.chartcolorstyle+xml"/>
  <Override PartName="/xl/charts/colors201.xml" ContentType="application/vnd.ms-office.chartcolorstyle+xml"/>
  <Override PartName="/xl/charts/colors202.xml" ContentType="application/vnd.ms-office.chartcolorstyle+xml"/>
  <Override PartName="/xl/charts/colors203.xml" ContentType="application/vnd.ms-office.chartcolorstyle+xml"/>
  <Override PartName="/xl/charts/colors204.xml" ContentType="application/vnd.ms-office.chartcolorstyle+xml"/>
  <Override PartName="/xl/charts/colors205.xml" ContentType="application/vnd.ms-office.chartcolorstyle+xml"/>
  <Override PartName="/xl/charts/colors206.xml" ContentType="application/vnd.ms-office.chartcolorstyle+xml"/>
  <Override PartName="/xl/charts/colors207.xml" ContentType="application/vnd.ms-office.chartcolorstyle+xml"/>
  <Override PartName="/xl/charts/colors208.xml" ContentType="application/vnd.ms-office.chartcolorstyle+xml"/>
  <Override PartName="/xl/charts/colors209.xml" ContentType="application/vnd.ms-office.chartcolorstyle+xml"/>
  <Override PartName="/xl/charts/colors21.xml" ContentType="application/vnd.ms-office.chartcolorstyle+xml"/>
  <Override PartName="/xl/charts/colors210.xml" ContentType="application/vnd.ms-office.chartcolorstyle+xml"/>
  <Override PartName="/xl/charts/colors211.xml" ContentType="application/vnd.ms-office.chartcolorstyle+xml"/>
  <Override PartName="/xl/charts/colors212.xml" ContentType="application/vnd.ms-office.chartcolorstyle+xml"/>
  <Override PartName="/xl/charts/colors213.xml" ContentType="application/vnd.ms-office.chartcolorstyle+xml"/>
  <Override PartName="/xl/charts/colors214.xml" ContentType="application/vnd.ms-office.chartcolorstyle+xml"/>
  <Override PartName="/xl/charts/colors215.xml" ContentType="application/vnd.ms-office.chartcolorstyle+xml"/>
  <Override PartName="/xl/charts/colors216.xml" ContentType="application/vnd.ms-office.chartcolorstyle+xml"/>
  <Override PartName="/xl/charts/colors217.xml" ContentType="application/vnd.ms-office.chartcolorstyle+xml"/>
  <Override PartName="/xl/charts/colors218.xml" ContentType="application/vnd.ms-office.chartcolorstyle+xml"/>
  <Override PartName="/xl/charts/colors219.xml" ContentType="application/vnd.ms-office.chartcolorstyle+xml"/>
  <Override PartName="/xl/charts/colors22.xml" ContentType="application/vnd.ms-office.chartcolorstyle+xml"/>
  <Override PartName="/xl/charts/colors220.xml" ContentType="application/vnd.ms-office.chartcolorstyle+xml"/>
  <Override PartName="/xl/charts/colors221.xml" ContentType="application/vnd.ms-office.chartcolorstyle+xml"/>
  <Override PartName="/xl/charts/colors222.xml" ContentType="application/vnd.ms-office.chartcolorstyle+xml"/>
  <Override PartName="/xl/charts/colors223.xml" ContentType="application/vnd.ms-office.chartcolorstyle+xml"/>
  <Override PartName="/xl/charts/colors224.xml" ContentType="application/vnd.ms-office.chartcolorstyle+xml"/>
  <Override PartName="/xl/charts/colors225.xml" ContentType="application/vnd.ms-office.chartcolorstyle+xml"/>
  <Override PartName="/xl/charts/colors226.xml" ContentType="application/vnd.ms-office.chartcolorstyle+xml"/>
  <Override PartName="/xl/charts/colors227.xml" ContentType="application/vnd.ms-office.chartcolorstyle+xml"/>
  <Override PartName="/xl/charts/colors228.xml" ContentType="application/vnd.ms-office.chartcolorstyle+xml"/>
  <Override PartName="/xl/charts/colors229.xml" ContentType="application/vnd.ms-office.chartcolorstyle+xml"/>
  <Override PartName="/xl/charts/colors23.xml" ContentType="application/vnd.ms-office.chartcolorstyle+xml"/>
  <Override PartName="/xl/charts/colors230.xml" ContentType="application/vnd.ms-office.chartcolorstyle+xml"/>
  <Override PartName="/xl/charts/colors231.xml" ContentType="application/vnd.ms-office.chartcolorstyle+xml"/>
  <Override PartName="/xl/charts/colors232.xml" ContentType="application/vnd.ms-office.chartcolorstyle+xml"/>
  <Override PartName="/xl/charts/colors233.xml" ContentType="application/vnd.ms-office.chartcolorstyle+xml"/>
  <Override PartName="/xl/charts/colors234.xml" ContentType="application/vnd.ms-office.chartcolorstyle+xml"/>
  <Override PartName="/xl/charts/colors235.xml" ContentType="application/vnd.ms-office.chartcolorstyle+xml"/>
  <Override PartName="/xl/charts/colors236.xml" ContentType="application/vnd.ms-office.chartcolorstyle+xml"/>
  <Override PartName="/xl/charts/colors237.xml" ContentType="application/vnd.ms-office.chartcolorstyle+xml"/>
  <Override PartName="/xl/charts/colors238.xml" ContentType="application/vnd.ms-office.chartcolorstyle+xml"/>
  <Override PartName="/xl/charts/colors239.xml" ContentType="application/vnd.ms-office.chartcolorstyle+xml"/>
  <Override PartName="/xl/charts/colors24.xml" ContentType="application/vnd.ms-office.chartcolorstyle+xml"/>
  <Override PartName="/xl/charts/colors240.xml" ContentType="application/vnd.ms-office.chartcolorstyle+xml"/>
  <Override PartName="/xl/charts/colors241.xml" ContentType="application/vnd.ms-office.chartcolorstyle+xml"/>
  <Override PartName="/xl/charts/colors242.xml" ContentType="application/vnd.ms-office.chartcolorstyle+xml"/>
  <Override PartName="/xl/charts/colors243.xml" ContentType="application/vnd.ms-office.chartcolorstyle+xml"/>
  <Override PartName="/xl/charts/colors244.xml" ContentType="application/vnd.ms-office.chartcolorstyle+xml"/>
  <Override PartName="/xl/charts/colors245.xml" ContentType="application/vnd.ms-office.chartcolorstyle+xml"/>
  <Override PartName="/xl/charts/colors246.xml" ContentType="application/vnd.ms-office.chartcolorstyle+xml"/>
  <Override PartName="/xl/charts/colors247.xml" ContentType="application/vnd.ms-office.chartcolorstyle+xml"/>
  <Override PartName="/xl/charts/colors248.xml" ContentType="application/vnd.ms-office.chartcolorstyle+xml"/>
  <Override PartName="/xl/charts/colors249.xml" ContentType="application/vnd.ms-office.chartcolorstyle+xml"/>
  <Override PartName="/xl/charts/colors25.xml" ContentType="application/vnd.ms-office.chartcolorstyle+xml"/>
  <Override PartName="/xl/charts/colors250.xml" ContentType="application/vnd.ms-office.chartcolorstyle+xml"/>
  <Override PartName="/xl/charts/colors251.xml" ContentType="application/vnd.ms-office.chartcolorstyle+xml"/>
  <Override PartName="/xl/charts/colors252.xml" ContentType="application/vnd.ms-office.chartcolorstyle+xml"/>
  <Override PartName="/xl/charts/colors253.xml" ContentType="application/vnd.ms-office.chartcolorstyle+xml"/>
  <Override PartName="/xl/charts/colors254.xml" ContentType="application/vnd.ms-office.chartcolorstyle+xml"/>
  <Override PartName="/xl/charts/colors255.xml" ContentType="application/vnd.ms-office.chartcolorstyle+xml"/>
  <Override PartName="/xl/charts/colors256.xml" ContentType="application/vnd.ms-office.chartcolorstyle+xml"/>
  <Override PartName="/xl/charts/colors257.xml" ContentType="application/vnd.ms-office.chartcolorstyle+xml"/>
  <Override PartName="/xl/charts/colors258.xml" ContentType="application/vnd.ms-office.chartcolorstyle+xml"/>
  <Override PartName="/xl/charts/colors259.xml" ContentType="application/vnd.ms-office.chartcolorstyle+xml"/>
  <Override PartName="/xl/charts/colors26.xml" ContentType="application/vnd.ms-office.chartcolorstyle+xml"/>
  <Override PartName="/xl/charts/colors260.xml" ContentType="application/vnd.ms-office.chartcolorstyle+xml"/>
  <Override PartName="/xl/charts/colors261.xml" ContentType="application/vnd.ms-office.chartcolorstyle+xml"/>
  <Override PartName="/xl/charts/colors262.xml" ContentType="application/vnd.ms-office.chartcolorstyle+xml"/>
  <Override PartName="/xl/charts/colors263.xml" ContentType="application/vnd.ms-office.chartcolorstyle+xml"/>
  <Override PartName="/xl/charts/colors264.xml" ContentType="application/vnd.ms-office.chartcolorstyle+xml"/>
  <Override PartName="/xl/charts/colors265.xml" ContentType="application/vnd.ms-office.chartcolorstyle+xml"/>
  <Override PartName="/xl/charts/colors266.xml" ContentType="application/vnd.ms-office.chartcolorstyle+xml"/>
  <Override PartName="/xl/charts/colors267.xml" ContentType="application/vnd.ms-office.chartcolorstyle+xml"/>
  <Override PartName="/xl/charts/colors268.xml" ContentType="application/vnd.ms-office.chartcolorstyle+xml"/>
  <Override PartName="/xl/charts/colors269.xml" ContentType="application/vnd.ms-office.chartcolorstyle+xml"/>
  <Override PartName="/xl/charts/colors27.xml" ContentType="application/vnd.ms-office.chartcolorstyle+xml"/>
  <Override PartName="/xl/charts/colors270.xml" ContentType="application/vnd.ms-office.chartcolorstyle+xml"/>
  <Override PartName="/xl/charts/colors271.xml" ContentType="application/vnd.ms-office.chartcolorstyle+xml"/>
  <Override PartName="/xl/charts/colors272.xml" ContentType="application/vnd.ms-office.chartcolorstyle+xml"/>
  <Override PartName="/xl/charts/colors273.xml" ContentType="application/vnd.ms-office.chartcolorstyle+xml"/>
  <Override PartName="/xl/charts/colors274.xml" ContentType="application/vnd.ms-office.chartcolorstyle+xml"/>
  <Override PartName="/xl/charts/colors275.xml" ContentType="application/vnd.ms-office.chartcolorstyle+xml"/>
  <Override PartName="/xl/charts/colors276.xml" ContentType="application/vnd.ms-office.chartcolorstyle+xml"/>
  <Override PartName="/xl/charts/colors277.xml" ContentType="application/vnd.ms-office.chartcolorstyle+xml"/>
  <Override PartName="/xl/charts/colors278.xml" ContentType="application/vnd.ms-office.chartcolorstyle+xml"/>
  <Override PartName="/xl/charts/colors279.xml" ContentType="application/vnd.ms-office.chartcolorstyle+xml"/>
  <Override PartName="/xl/charts/colors28.xml" ContentType="application/vnd.ms-office.chartcolorstyle+xml"/>
  <Override PartName="/xl/charts/colors280.xml" ContentType="application/vnd.ms-office.chartcolorstyle+xml"/>
  <Override PartName="/xl/charts/colors281.xml" ContentType="application/vnd.ms-office.chartcolorstyle+xml"/>
  <Override PartName="/xl/charts/colors282.xml" ContentType="application/vnd.ms-office.chartcolorstyle+xml"/>
  <Override PartName="/xl/charts/colors283.xml" ContentType="application/vnd.ms-office.chartcolorstyle+xml"/>
  <Override PartName="/xl/charts/colors284.xml" ContentType="application/vnd.ms-office.chartcolorstyle+xml"/>
  <Override PartName="/xl/charts/colors285.xml" ContentType="application/vnd.ms-office.chartcolorstyle+xml"/>
  <Override PartName="/xl/charts/colors286.xml" ContentType="application/vnd.ms-office.chartcolorstyle+xml"/>
  <Override PartName="/xl/charts/colors287.xml" ContentType="application/vnd.ms-office.chartcolorstyle+xml"/>
  <Override PartName="/xl/charts/colors288.xml" ContentType="application/vnd.ms-office.chartcolorstyle+xml"/>
  <Override PartName="/xl/charts/colors289.xml" ContentType="application/vnd.ms-office.chartcolorstyle+xml"/>
  <Override PartName="/xl/charts/colors29.xml" ContentType="application/vnd.ms-office.chartcolorstyle+xml"/>
  <Override PartName="/xl/charts/colors290.xml" ContentType="application/vnd.ms-office.chartcolorstyle+xml"/>
  <Override PartName="/xl/charts/colors291.xml" ContentType="application/vnd.ms-office.chartcolorstyle+xml"/>
  <Override PartName="/xl/charts/colors292.xml" ContentType="application/vnd.ms-office.chartcolorstyle+xml"/>
  <Override PartName="/xl/charts/colors293.xml" ContentType="application/vnd.ms-office.chartcolorstyle+xml"/>
  <Override PartName="/xl/charts/colors294.xml" ContentType="application/vnd.ms-office.chartcolorstyle+xml"/>
  <Override PartName="/xl/charts/colors295.xml" ContentType="application/vnd.ms-office.chartcolorstyle+xml"/>
  <Override PartName="/xl/charts/colors296.xml" ContentType="application/vnd.ms-office.chartcolorstyle+xml"/>
  <Override PartName="/xl/charts/colors297.xml" ContentType="application/vnd.ms-office.chartcolorstyle+xml"/>
  <Override PartName="/xl/charts/colors298.xml" ContentType="application/vnd.ms-office.chartcolorstyle+xml"/>
  <Override PartName="/xl/charts/colors299.xml" ContentType="application/vnd.ms-office.chartcolorstyle+xml"/>
  <Override PartName="/xl/charts/colors3.xml" ContentType="application/vnd.ms-office.chartcolorstyle+xml"/>
  <Override PartName="/xl/charts/colors30.xml" ContentType="application/vnd.ms-office.chartcolorstyle+xml"/>
  <Override PartName="/xl/charts/colors300.xml" ContentType="application/vnd.ms-office.chartcolorstyle+xml"/>
  <Override PartName="/xl/charts/colors301.xml" ContentType="application/vnd.ms-office.chartcolorstyle+xml"/>
  <Override PartName="/xl/charts/colors302.xml" ContentType="application/vnd.ms-office.chartcolorstyle+xml"/>
  <Override PartName="/xl/charts/colors303.xml" ContentType="application/vnd.ms-office.chartcolorstyle+xml"/>
  <Override PartName="/xl/charts/colors304.xml" ContentType="application/vnd.ms-office.chartcolorstyle+xml"/>
  <Override PartName="/xl/charts/colors305.xml" ContentType="application/vnd.ms-office.chartcolorstyle+xml"/>
  <Override PartName="/xl/charts/colors306.xml" ContentType="application/vnd.ms-office.chartcolorstyle+xml"/>
  <Override PartName="/xl/charts/colors307.xml" ContentType="application/vnd.ms-office.chartcolorstyle+xml"/>
  <Override PartName="/xl/charts/colors308.xml" ContentType="application/vnd.ms-office.chartcolorstyle+xml"/>
  <Override PartName="/xl/charts/colors309.xml" ContentType="application/vnd.ms-office.chartcolorstyle+xml"/>
  <Override PartName="/xl/charts/colors31.xml" ContentType="application/vnd.ms-office.chartcolorstyle+xml"/>
  <Override PartName="/xl/charts/colors310.xml" ContentType="application/vnd.ms-office.chartcolorstyle+xml"/>
  <Override PartName="/xl/charts/colors311.xml" ContentType="application/vnd.ms-office.chartcolorstyle+xml"/>
  <Override PartName="/xl/charts/colors312.xml" ContentType="application/vnd.ms-office.chartcolorstyle+xml"/>
  <Override PartName="/xl/charts/colors313.xml" ContentType="application/vnd.ms-office.chartcolorstyle+xml"/>
  <Override PartName="/xl/charts/colors314.xml" ContentType="application/vnd.ms-office.chartcolorstyle+xml"/>
  <Override PartName="/xl/charts/colors315.xml" ContentType="application/vnd.ms-office.chartcolorstyle+xml"/>
  <Override PartName="/xl/charts/colors316.xml" ContentType="application/vnd.ms-office.chartcolorstyle+xml"/>
  <Override PartName="/xl/charts/colors317.xml" ContentType="application/vnd.ms-office.chartcolorstyle+xml"/>
  <Override PartName="/xl/charts/colors318.xml" ContentType="application/vnd.ms-office.chartcolorstyle+xml"/>
  <Override PartName="/xl/charts/colors319.xml" ContentType="application/vnd.ms-office.chartcolorstyle+xml"/>
  <Override PartName="/xl/charts/colors32.xml" ContentType="application/vnd.ms-office.chartcolorstyle+xml"/>
  <Override PartName="/xl/charts/colors320.xml" ContentType="application/vnd.ms-office.chartcolorstyle+xml"/>
  <Override PartName="/xl/charts/colors321.xml" ContentType="application/vnd.ms-office.chartcolorstyle+xml"/>
  <Override PartName="/xl/charts/colors322.xml" ContentType="application/vnd.ms-office.chartcolorstyle+xml"/>
  <Override PartName="/xl/charts/colors323.xml" ContentType="application/vnd.ms-office.chartcolorstyle+xml"/>
  <Override PartName="/xl/charts/colors324.xml" ContentType="application/vnd.ms-office.chartcolorstyle+xml"/>
  <Override PartName="/xl/charts/colors325.xml" ContentType="application/vnd.ms-office.chartcolorstyle+xml"/>
  <Override PartName="/xl/charts/colors326.xml" ContentType="application/vnd.ms-office.chartcolorstyle+xml"/>
  <Override PartName="/xl/charts/colors327.xml" ContentType="application/vnd.ms-office.chartcolorstyle+xml"/>
  <Override PartName="/xl/charts/colors328.xml" ContentType="application/vnd.ms-office.chartcolorstyle+xml"/>
  <Override PartName="/xl/charts/colors329.xml" ContentType="application/vnd.ms-office.chartcolorstyle+xml"/>
  <Override PartName="/xl/charts/colors33.xml" ContentType="application/vnd.ms-office.chartcolorstyle+xml"/>
  <Override PartName="/xl/charts/colors330.xml" ContentType="application/vnd.ms-office.chartcolorstyle+xml"/>
  <Override PartName="/xl/charts/colors331.xml" ContentType="application/vnd.ms-office.chartcolorstyle+xml"/>
  <Override PartName="/xl/charts/colors332.xml" ContentType="application/vnd.ms-office.chartcolorstyle+xml"/>
  <Override PartName="/xl/charts/colors333.xml" ContentType="application/vnd.ms-office.chartcolorstyle+xml"/>
  <Override PartName="/xl/charts/colors334.xml" ContentType="application/vnd.ms-office.chartcolorstyle+xml"/>
  <Override PartName="/xl/charts/colors335.xml" ContentType="application/vnd.ms-office.chartcolorstyle+xml"/>
  <Override PartName="/xl/charts/colors336.xml" ContentType="application/vnd.ms-office.chartcolorstyle+xml"/>
  <Override PartName="/xl/charts/colors337.xml" ContentType="application/vnd.ms-office.chartcolorstyle+xml"/>
  <Override PartName="/xl/charts/colors338.xml" ContentType="application/vnd.ms-office.chartcolorstyle+xml"/>
  <Override PartName="/xl/charts/colors339.xml" ContentType="application/vnd.ms-office.chartcolorstyle+xml"/>
  <Override PartName="/xl/charts/colors34.xml" ContentType="application/vnd.ms-office.chartcolorstyle+xml"/>
  <Override PartName="/xl/charts/colors340.xml" ContentType="application/vnd.ms-office.chartcolorstyle+xml"/>
  <Override PartName="/xl/charts/colors341.xml" ContentType="application/vnd.ms-office.chartcolorstyle+xml"/>
  <Override PartName="/xl/charts/colors342.xml" ContentType="application/vnd.ms-office.chartcolorstyle+xml"/>
  <Override PartName="/xl/charts/colors343.xml" ContentType="application/vnd.ms-office.chartcolorstyle+xml"/>
  <Override PartName="/xl/charts/colors344.xml" ContentType="application/vnd.ms-office.chartcolorstyle+xml"/>
  <Override PartName="/xl/charts/colors345.xml" ContentType="application/vnd.ms-office.chartcolorstyle+xml"/>
  <Override PartName="/xl/charts/colors346.xml" ContentType="application/vnd.ms-office.chartcolorstyle+xml"/>
  <Override PartName="/xl/charts/colors347.xml" ContentType="application/vnd.ms-office.chartcolorstyle+xml"/>
  <Override PartName="/xl/charts/colors348.xml" ContentType="application/vnd.ms-office.chartcolorstyle+xml"/>
  <Override PartName="/xl/charts/colors349.xml" ContentType="application/vnd.ms-office.chartcolorstyle+xml"/>
  <Override PartName="/xl/charts/colors35.xml" ContentType="application/vnd.ms-office.chartcolorstyle+xml"/>
  <Override PartName="/xl/charts/colors350.xml" ContentType="application/vnd.ms-office.chartcolorstyle+xml"/>
  <Override PartName="/xl/charts/colors351.xml" ContentType="application/vnd.ms-office.chartcolorstyle+xml"/>
  <Override PartName="/xl/charts/colors352.xml" ContentType="application/vnd.ms-office.chartcolorstyle+xml"/>
  <Override PartName="/xl/charts/colors353.xml" ContentType="application/vnd.ms-office.chartcolorstyle+xml"/>
  <Override PartName="/xl/charts/colors354.xml" ContentType="application/vnd.ms-office.chartcolorstyle+xml"/>
  <Override PartName="/xl/charts/colors355.xml" ContentType="application/vnd.ms-office.chartcolorstyle+xml"/>
  <Override PartName="/xl/charts/colors356.xml" ContentType="application/vnd.ms-office.chartcolorstyle+xml"/>
  <Override PartName="/xl/charts/colors357.xml" ContentType="application/vnd.ms-office.chartcolorstyle+xml"/>
  <Override PartName="/xl/charts/colors358.xml" ContentType="application/vnd.ms-office.chartcolorstyle+xml"/>
  <Override PartName="/xl/charts/colors359.xml" ContentType="application/vnd.ms-office.chartcolorstyle+xml"/>
  <Override PartName="/xl/charts/colors36.xml" ContentType="application/vnd.ms-office.chartcolorstyle+xml"/>
  <Override PartName="/xl/charts/colors360.xml" ContentType="application/vnd.ms-office.chartcolorstyle+xml"/>
  <Override PartName="/xl/charts/colors361.xml" ContentType="application/vnd.ms-office.chartcolorstyle+xml"/>
  <Override PartName="/xl/charts/colors362.xml" ContentType="application/vnd.ms-office.chartcolorstyle+xml"/>
  <Override PartName="/xl/charts/colors363.xml" ContentType="application/vnd.ms-office.chartcolorstyle+xml"/>
  <Override PartName="/xl/charts/colors364.xml" ContentType="application/vnd.ms-office.chartcolorstyle+xml"/>
  <Override PartName="/xl/charts/colors365.xml" ContentType="application/vnd.ms-office.chartcolorstyle+xml"/>
  <Override PartName="/xl/charts/colors366.xml" ContentType="application/vnd.ms-office.chartcolorstyle+xml"/>
  <Override PartName="/xl/charts/colors367.xml" ContentType="application/vnd.ms-office.chartcolorstyle+xml"/>
  <Override PartName="/xl/charts/colors368.xml" ContentType="application/vnd.ms-office.chartcolorstyle+xml"/>
  <Override PartName="/xl/charts/colors369.xml" ContentType="application/vnd.ms-office.chartcolorstyle+xml"/>
  <Override PartName="/xl/charts/colors37.xml" ContentType="application/vnd.ms-office.chartcolorstyle+xml"/>
  <Override PartName="/xl/charts/colors370.xml" ContentType="application/vnd.ms-office.chartcolorstyle+xml"/>
  <Override PartName="/xl/charts/colors371.xml" ContentType="application/vnd.ms-office.chartcolorstyle+xml"/>
  <Override PartName="/xl/charts/colors372.xml" ContentType="application/vnd.ms-office.chartcolorstyle+xml"/>
  <Override PartName="/xl/charts/colors373.xml" ContentType="application/vnd.ms-office.chartcolorstyle+xml"/>
  <Override PartName="/xl/charts/colors374.xml" ContentType="application/vnd.ms-office.chartcolorstyle+xml"/>
  <Override PartName="/xl/charts/colors375.xml" ContentType="application/vnd.ms-office.chartcolorstyle+xml"/>
  <Override PartName="/xl/charts/colors376.xml" ContentType="application/vnd.ms-office.chartcolorstyle+xml"/>
  <Override PartName="/xl/charts/colors377.xml" ContentType="application/vnd.ms-office.chartcolorstyle+xml"/>
  <Override PartName="/xl/charts/colors378.xml" ContentType="application/vnd.ms-office.chartcolorstyle+xml"/>
  <Override PartName="/xl/charts/colors379.xml" ContentType="application/vnd.ms-office.chartcolorstyle+xml"/>
  <Override PartName="/xl/charts/colors38.xml" ContentType="application/vnd.ms-office.chartcolorstyle+xml"/>
  <Override PartName="/xl/charts/colors380.xml" ContentType="application/vnd.ms-office.chartcolorstyle+xml"/>
  <Override PartName="/xl/charts/colors381.xml" ContentType="application/vnd.ms-office.chartcolorstyle+xml"/>
  <Override PartName="/xl/charts/colors382.xml" ContentType="application/vnd.ms-office.chartcolorstyle+xml"/>
  <Override PartName="/xl/charts/colors383.xml" ContentType="application/vnd.ms-office.chartcolorstyle+xml"/>
  <Override PartName="/xl/charts/colors384.xml" ContentType="application/vnd.ms-office.chartcolorstyle+xml"/>
  <Override PartName="/xl/charts/colors385.xml" ContentType="application/vnd.ms-office.chartcolorstyle+xml"/>
  <Override PartName="/xl/charts/colors386.xml" ContentType="application/vnd.ms-office.chartcolorstyle+xml"/>
  <Override PartName="/xl/charts/colors387.xml" ContentType="application/vnd.ms-office.chartcolorstyle+xml"/>
  <Override PartName="/xl/charts/colors388.xml" ContentType="application/vnd.ms-office.chartcolorstyle+xml"/>
  <Override PartName="/xl/charts/colors389.xml" ContentType="application/vnd.ms-office.chartcolorstyle+xml"/>
  <Override PartName="/xl/charts/colors39.xml" ContentType="application/vnd.ms-office.chartcolorstyle+xml"/>
  <Override PartName="/xl/charts/colors390.xml" ContentType="application/vnd.ms-office.chartcolorstyle+xml"/>
  <Override PartName="/xl/charts/colors391.xml" ContentType="application/vnd.ms-office.chartcolorstyle+xml"/>
  <Override PartName="/xl/charts/colors392.xml" ContentType="application/vnd.ms-office.chartcolorstyle+xml"/>
  <Override PartName="/xl/charts/colors393.xml" ContentType="application/vnd.ms-office.chartcolorstyle+xml"/>
  <Override PartName="/xl/charts/colors394.xml" ContentType="application/vnd.ms-office.chartcolorstyle+xml"/>
  <Override PartName="/xl/charts/colors395.xml" ContentType="application/vnd.ms-office.chartcolorstyle+xml"/>
  <Override PartName="/xl/charts/colors396.xml" ContentType="application/vnd.ms-office.chartcolorstyle+xml"/>
  <Override PartName="/xl/charts/colors397.xml" ContentType="application/vnd.ms-office.chartcolorstyle+xml"/>
  <Override PartName="/xl/charts/colors398.xml" ContentType="application/vnd.ms-office.chartcolorstyle+xml"/>
  <Override PartName="/xl/charts/colors399.xml" ContentType="application/vnd.ms-office.chartcolorstyle+xml"/>
  <Override PartName="/xl/charts/colors4.xml" ContentType="application/vnd.ms-office.chartcolorstyle+xml"/>
  <Override PartName="/xl/charts/colors40.xml" ContentType="application/vnd.ms-office.chartcolorstyle+xml"/>
  <Override PartName="/xl/charts/colors400.xml" ContentType="application/vnd.ms-office.chartcolorstyle+xml"/>
  <Override PartName="/xl/charts/colors401.xml" ContentType="application/vnd.ms-office.chartcolorstyle+xml"/>
  <Override PartName="/xl/charts/colors402.xml" ContentType="application/vnd.ms-office.chartcolorstyle+xml"/>
  <Override PartName="/xl/charts/colors403.xml" ContentType="application/vnd.ms-office.chartcolorstyle+xml"/>
  <Override PartName="/xl/charts/colors404.xml" ContentType="application/vnd.ms-office.chartcolorstyle+xml"/>
  <Override PartName="/xl/charts/colors405.xml" ContentType="application/vnd.ms-office.chartcolorstyle+xml"/>
  <Override PartName="/xl/charts/colors406.xml" ContentType="application/vnd.ms-office.chartcolorstyle+xml"/>
  <Override PartName="/xl/charts/colors407.xml" ContentType="application/vnd.ms-office.chartcolorstyle+xml"/>
  <Override PartName="/xl/charts/colors408.xml" ContentType="application/vnd.ms-office.chartcolorstyle+xml"/>
  <Override PartName="/xl/charts/colors409.xml" ContentType="application/vnd.ms-office.chartcolorstyle+xml"/>
  <Override PartName="/xl/charts/colors41.xml" ContentType="application/vnd.ms-office.chartcolorstyle+xml"/>
  <Override PartName="/xl/charts/colors410.xml" ContentType="application/vnd.ms-office.chartcolorstyle+xml"/>
  <Override PartName="/xl/charts/colors411.xml" ContentType="application/vnd.ms-office.chartcolorstyle+xml"/>
  <Override PartName="/xl/charts/colors412.xml" ContentType="application/vnd.ms-office.chartcolorstyle+xml"/>
  <Override PartName="/xl/charts/colors413.xml" ContentType="application/vnd.ms-office.chartcolorstyle+xml"/>
  <Override PartName="/xl/charts/colors414.xml" ContentType="application/vnd.ms-office.chartcolorstyle+xml"/>
  <Override PartName="/xl/charts/colors415.xml" ContentType="application/vnd.ms-office.chartcolorstyle+xml"/>
  <Override PartName="/xl/charts/colors416.xml" ContentType="application/vnd.ms-office.chartcolorstyle+xml"/>
  <Override PartName="/xl/charts/colors417.xml" ContentType="application/vnd.ms-office.chartcolorstyle+xml"/>
  <Override PartName="/xl/charts/colors418.xml" ContentType="application/vnd.ms-office.chartcolorstyle+xml"/>
  <Override PartName="/xl/charts/colors419.xml" ContentType="application/vnd.ms-office.chartcolorstyle+xml"/>
  <Override PartName="/xl/charts/colors42.xml" ContentType="application/vnd.ms-office.chartcolorstyle+xml"/>
  <Override PartName="/xl/charts/colors420.xml" ContentType="application/vnd.ms-office.chartcolorstyle+xml"/>
  <Override PartName="/xl/charts/colors421.xml" ContentType="application/vnd.ms-office.chartcolorstyle+xml"/>
  <Override PartName="/xl/charts/colors422.xml" ContentType="application/vnd.ms-office.chartcolorstyle+xml"/>
  <Override PartName="/xl/charts/colors423.xml" ContentType="application/vnd.ms-office.chartcolorstyle+xml"/>
  <Override PartName="/xl/charts/colors424.xml" ContentType="application/vnd.ms-office.chartcolorstyle+xml"/>
  <Override PartName="/xl/charts/colors425.xml" ContentType="application/vnd.ms-office.chartcolorstyle+xml"/>
  <Override PartName="/xl/charts/colors426.xml" ContentType="application/vnd.ms-office.chartcolorstyle+xml"/>
  <Override PartName="/xl/charts/colors427.xml" ContentType="application/vnd.ms-office.chartcolorstyle+xml"/>
  <Override PartName="/xl/charts/colors428.xml" ContentType="application/vnd.ms-office.chartcolorstyle+xml"/>
  <Override PartName="/xl/charts/colors429.xml" ContentType="application/vnd.ms-office.chartcolorstyle+xml"/>
  <Override PartName="/xl/charts/colors43.xml" ContentType="application/vnd.ms-office.chartcolorstyle+xml"/>
  <Override PartName="/xl/charts/colors430.xml" ContentType="application/vnd.ms-office.chartcolorstyle+xml"/>
  <Override PartName="/xl/charts/colors431.xml" ContentType="application/vnd.ms-office.chartcolorstyle+xml"/>
  <Override PartName="/xl/charts/colors432.xml" ContentType="application/vnd.ms-office.chartcolorstyle+xml"/>
  <Override PartName="/xl/charts/colors433.xml" ContentType="application/vnd.ms-office.chartcolorstyle+xml"/>
  <Override PartName="/xl/charts/colors434.xml" ContentType="application/vnd.ms-office.chartcolorstyle+xml"/>
  <Override PartName="/xl/charts/colors435.xml" ContentType="application/vnd.ms-office.chartcolorstyle+xml"/>
  <Override PartName="/xl/charts/colors436.xml" ContentType="application/vnd.ms-office.chartcolorstyle+xml"/>
  <Override PartName="/xl/charts/colors437.xml" ContentType="application/vnd.ms-office.chartcolorstyle+xml"/>
  <Override PartName="/xl/charts/colors438.xml" ContentType="application/vnd.ms-office.chartcolorstyle+xml"/>
  <Override PartName="/xl/charts/colors439.xml" ContentType="application/vnd.ms-office.chartcolorstyle+xml"/>
  <Override PartName="/xl/charts/colors44.xml" ContentType="application/vnd.ms-office.chartcolorstyle+xml"/>
  <Override PartName="/xl/charts/colors440.xml" ContentType="application/vnd.ms-office.chartcolorstyle+xml"/>
  <Override PartName="/xl/charts/colors441.xml" ContentType="application/vnd.ms-office.chartcolorstyle+xml"/>
  <Override PartName="/xl/charts/colors442.xml" ContentType="application/vnd.ms-office.chartcolorstyle+xml"/>
  <Override PartName="/xl/charts/colors443.xml" ContentType="application/vnd.ms-office.chartcolorstyle+xml"/>
  <Override PartName="/xl/charts/colors444.xml" ContentType="application/vnd.ms-office.chartcolorstyle+xml"/>
  <Override PartName="/xl/charts/colors445.xml" ContentType="application/vnd.ms-office.chartcolorstyle+xml"/>
  <Override PartName="/xl/charts/colors446.xml" ContentType="application/vnd.ms-office.chartcolorstyle+xml"/>
  <Override PartName="/xl/charts/colors447.xml" ContentType="application/vnd.ms-office.chartcolorstyle+xml"/>
  <Override PartName="/xl/charts/colors448.xml" ContentType="application/vnd.ms-office.chartcolorstyle+xml"/>
  <Override PartName="/xl/charts/colors449.xml" ContentType="application/vnd.ms-office.chartcolorstyle+xml"/>
  <Override PartName="/xl/charts/colors45.xml" ContentType="application/vnd.ms-office.chartcolorstyle+xml"/>
  <Override PartName="/xl/charts/colors450.xml" ContentType="application/vnd.ms-office.chartcolorstyle+xml"/>
  <Override PartName="/xl/charts/colors451.xml" ContentType="application/vnd.ms-office.chartcolorstyle+xml"/>
  <Override PartName="/xl/charts/colors452.xml" ContentType="application/vnd.ms-office.chartcolorstyle+xml"/>
  <Override PartName="/xl/charts/colors453.xml" ContentType="application/vnd.ms-office.chartcolorstyle+xml"/>
  <Override PartName="/xl/charts/colors454.xml" ContentType="application/vnd.ms-office.chartcolorstyle+xml"/>
  <Override PartName="/xl/charts/colors455.xml" ContentType="application/vnd.ms-office.chartcolorstyle+xml"/>
  <Override PartName="/xl/charts/colors456.xml" ContentType="application/vnd.ms-office.chartcolorstyle+xml"/>
  <Override PartName="/xl/charts/colors457.xml" ContentType="application/vnd.ms-office.chartcolorstyle+xml"/>
  <Override PartName="/xl/charts/colors458.xml" ContentType="application/vnd.ms-office.chartcolorstyle+xml"/>
  <Override PartName="/xl/charts/colors459.xml" ContentType="application/vnd.ms-office.chartcolorstyle+xml"/>
  <Override PartName="/xl/charts/colors46.xml" ContentType="application/vnd.ms-office.chartcolorstyle+xml"/>
  <Override PartName="/xl/charts/colors460.xml" ContentType="application/vnd.ms-office.chartcolorstyle+xml"/>
  <Override PartName="/xl/charts/colors461.xml" ContentType="application/vnd.ms-office.chartcolorstyle+xml"/>
  <Override PartName="/xl/charts/colors462.xml" ContentType="application/vnd.ms-office.chartcolorstyle+xml"/>
  <Override PartName="/xl/charts/colors463.xml" ContentType="application/vnd.ms-office.chartcolorstyle+xml"/>
  <Override PartName="/xl/charts/colors464.xml" ContentType="application/vnd.ms-office.chartcolorstyle+xml"/>
  <Override PartName="/xl/charts/colors465.xml" ContentType="application/vnd.ms-office.chartcolorstyle+xml"/>
  <Override PartName="/xl/charts/colors466.xml" ContentType="application/vnd.ms-office.chartcolorstyle+xml"/>
  <Override PartName="/xl/charts/colors467.xml" ContentType="application/vnd.ms-office.chartcolorstyle+xml"/>
  <Override PartName="/xl/charts/colors468.xml" ContentType="application/vnd.ms-office.chartcolorstyle+xml"/>
  <Override PartName="/xl/charts/colors469.xml" ContentType="application/vnd.ms-office.chartcolorstyle+xml"/>
  <Override PartName="/xl/charts/colors47.xml" ContentType="application/vnd.ms-office.chartcolorstyle+xml"/>
  <Override PartName="/xl/charts/colors470.xml" ContentType="application/vnd.ms-office.chartcolorstyle+xml"/>
  <Override PartName="/xl/charts/colors471.xml" ContentType="application/vnd.ms-office.chartcolorstyle+xml"/>
  <Override PartName="/xl/charts/colors472.xml" ContentType="application/vnd.ms-office.chartcolorstyle+xml"/>
  <Override PartName="/xl/charts/colors473.xml" ContentType="application/vnd.ms-office.chartcolorstyle+xml"/>
  <Override PartName="/xl/charts/colors474.xml" ContentType="application/vnd.ms-office.chartcolorstyle+xml"/>
  <Override PartName="/xl/charts/colors475.xml" ContentType="application/vnd.ms-office.chartcolorstyle+xml"/>
  <Override PartName="/xl/charts/colors476.xml" ContentType="application/vnd.ms-office.chartcolorstyle+xml"/>
  <Override PartName="/xl/charts/colors477.xml" ContentType="application/vnd.ms-office.chartcolorstyle+xml"/>
  <Override PartName="/xl/charts/colors478.xml" ContentType="application/vnd.ms-office.chartcolorstyle+xml"/>
  <Override PartName="/xl/charts/colors479.xml" ContentType="application/vnd.ms-office.chartcolorstyle+xml"/>
  <Override PartName="/xl/charts/colors48.xml" ContentType="application/vnd.ms-office.chartcolorstyle+xml"/>
  <Override PartName="/xl/charts/colors480.xml" ContentType="application/vnd.ms-office.chartcolorstyle+xml"/>
  <Override PartName="/xl/charts/colors481.xml" ContentType="application/vnd.ms-office.chartcolorstyle+xml"/>
  <Override PartName="/xl/charts/colors482.xml" ContentType="application/vnd.ms-office.chartcolorstyle+xml"/>
  <Override PartName="/xl/charts/colors483.xml" ContentType="application/vnd.ms-office.chartcolorstyle+xml"/>
  <Override PartName="/xl/charts/colors484.xml" ContentType="application/vnd.ms-office.chartcolorstyle+xml"/>
  <Override PartName="/xl/charts/colors485.xml" ContentType="application/vnd.ms-office.chartcolorstyle+xml"/>
  <Override PartName="/xl/charts/colors486.xml" ContentType="application/vnd.ms-office.chartcolorstyle+xml"/>
  <Override PartName="/xl/charts/colors487.xml" ContentType="application/vnd.ms-office.chartcolorstyle+xml"/>
  <Override PartName="/xl/charts/colors488.xml" ContentType="application/vnd.ms-office.chartcolorstyle+xml"/>
  <Override PartName="/xl/charts/colors489.xml" ContentType="application/vnd.ms-office.chartcolorstyle+xml"/>
  <Override PartName="/xl/charts/colors49.xml" ContentType="application/vnd.ms-office.chartcolorstyle+xml"/>
  <Override PartName="/xl/charts/colors490.xml" ContentType="application/vnd.ms-office.chartcolorstyle+xml"/>
  <Override PartName="/xl/charts/colors491.xml" ContentType="application/vnd.ms-office.chartcolorstyle+xml"/>
  <Override PartName="/xl/charts/colors492.xml" ContentType="application/vnd.ms-office.chartcolorstyle+xml"/>
  <Override PartName="/xl/charts/colors493.xml" ContentType="application/vnd.ms-office.chartcolorstyle+xml"/>
  <Override PartName="/xl/charts/colors494.xml" ContentType="application/vnd.ms-office.chartcolorstyle+xml"/>
  <Override PartName="/xl/charts/colors495.xml" ContentType="application/vnd.ms-office.chartcolorstyle+xml"/>
  <Override PartName="/xl/charts/colors496.xml" ContentType="application/vnd.ms-office.chartcolorstyle+xml"/>
  <Override PartName="/xl/charts/colors497.xml" ContentType="application/vnd.ms-office.chartcolorstyle+xml"/>
  <Override PartName="/xl/charts/colors498.xml" ContentType="application/vnd.ms-office.chartcolorstyle+xml"/>
  <Override PartName="/xl/charts/colors499.xml" ContentType="application/vnd.ms-office.chartcolorstyle+xml"/>
  <Override PartName="/xl/charts/colors5.xml" ContentType="application/vnd.ms-office.chartcolorstyle+xml"/>
  <Override PartName="/xl/charts/colors50.xml" ContentType="application/vnd.ms-office.chartcolorstyle+xml"/>
  <Override PartName="/xl/charts/colors500.xml" ContentType="application/vnd.ms-office.chartcolorstyle+xml"/>
  <Override PartName="/xl/charts/colors501.xml" ContentType="application/vnd.ms-office.chartcolorstyle+xml"/>
  <Override PartName="/xl/charts/colors502.xml" ContentType="application/vnd.ms-office.chartcolorstyle+xml"/>
  <Override PartName="/xl/charts/colors503.xml" ContentType="application/vnd.ms-office.chartcolorstyle+xml"/>
  <Override PartName="/xl/charts/colors504.xml" ContentType="application/vnd.ms-office.chartcolorstyle+xml"/>
  <Override PartName="/xl/charts/colors505.xml" ContentType="application/vnd.ms-office.chartcolorstyle+xml"/>
  <Override PartName="/xl/charts/colors506.xml" ContentType="application/vnd.ms-office.chartcolorstyle+xml"/>
  <Override PartName="/xl/charts/colors507.xml" ContentType="application/vnd.ms-office.chartcolorstyle+xml"/>
  <Override PartName="/xl/charts/colors508.xml" ContentType="application/vnd.ms-office.chartcolorstyle+xml"/>
  <Override PartName="/xl/charts/colors509.xml" ContentType="application/vnd.ms-office.chartcolorstyle+xml"/>
  <Override PartName="/xl/charts/colors51.xml" ContentType="application/vnd.ms-office.chartcolorstyle+xml"/>
  <Override PartName="/xl/charts/colors510.xml" ContentType="application/vnd.ms-office.chartcolorstyle+xml"/>
  <Override PartName="/xl/charts/colors511.xml" ContentType="application/vnd.ms-office.chartcolorstyle+xml"/>
  <Override PartName="/xl/charts/colors512.xml" ContentType="application/vnd.ms-office.chartcolorstyle+xml"/>
  <Override PartName="/xl/charts/colors513.xml" ContentType="application/vnd.ms-office.chartcolorstyle+xml"/>
  <Override PartName="/xl/charts/colors514.xml" ContentType="application/vnd.ms-office.chartcolorstyle+xml"/>
  <Override PartName="/xl/charts/colors515.xml" ContentType="application/vnd.ms-office.chartcolorstyle+xml"/>
  <Override PartName="/xl/charts/colors516.xml" ContentType="application/vnd.ms-office.chartcolorstyle+xml"/>
  <Override PartName="/xl/charts/colors517.xml" ContentType="application/vnd.ms-office.chartcolorstyle+xml"/>
  <Override PartName="/xl/charts/colors518.xml" ContentType="application/vnd.ms-office.chartcolorstyle+xml"/>
  <Override PartName="/xl/charts/colors519.xml" ContentType="application/vnd.ms-office.chartcolorstyle+xml"/>
  <Override PartName="/xl/charts/colors52.xml" ContentType="application/vnd.ms-office.chartcolorstyle+xml"/>
  <Override PartName="/xl/charts/colors520.xml" ContentType="application/vnd.ms-office.chartcolorstyle+xml"/>
  <Override PartName="/xl/charts/colors521.xml" ContentType="application/vnd.ms-office.chartcolorstyle+xml"/>
  <Override PartName="/xl/charts/colors522.xml" ContentType="application/vnd.ms-office.chartcolorstyle+xml"/>
  <Override PartName="/xl/charts/colors523.xml" ContentType="application/vnd.ms-office.chartcolorstyle+xml"/>
  <Override PartName="/xl/charts/colors524.xml" ContentType="application/vnd.ms-office.chartcolorstyle+xml"/>
  <Override PartName="/xl/charts/colors525.xml" ContentType="application/vnd.ms-office.chartcolorstyle+xml"/>
  <Override PartName="/xl/charts/colors526.xml" ContentType="application/vnd.ms-office.chartcolorstyle+xml"/>
  <Override PartName="/xl/charts/colors527.xml" ContentType="application/vnd.ms-office.chartcolorstyle+xml"/>
  <Override PartName="/xl/charts/colors528.xml" ContentType="application/vnd.ms-office.chartcolorstyle+xml"/>
  <Override PartName="/xl/charts/colors529.xml" ContentType="application/vnd.ms-office.chartcolorstyle+xml"/>
  <Override PartName="/xl/charts/colors53.xml" ContentType="application/vnd.ms-office.chartcolorstyle+xml"/>
  <Override PartName="/xl/charts/colors530.xml" ContentType="application/vnd.ms-office.chartcolorstyle+xml"/>
  <Override PartName="/xl/charts/colors531.xml" ContentType="application/vnd.ms-office.chartcolorstyle+xml"/>
  <Override PartName="/xl/charts/colors532.xml" ContentType="application/vnd.ms-office.chartcolorstyle+xml"/>
  <Override PartName="/xl/charts/colors533.xml" ContentType="application/vnd.ms-office.chartcolorstyle+xml"/>
  <Override PartName="/xl/charts/colors534.xml" ContentType="application/vnd.ms-office.chartcolorstyle+xml"/>
  <Override PartName="/xl/charts/colors535.xml" ContentType="application/vnd.ms-office.chartcolorstyle+xml"/>
  <Override PartName="/xl/charts/colors536.xml" ContentType="application/vnd.ms-office.chartcolorstyle+xml"/>
  <Override PartName="/xl/charts/colors537.xml" ContentType="application/vnd.ms-office.chartcolorstyle+xml"/>
  <Override PartName="/xl/charts/colors538.xml" ContentType="application/vnd.ms-office.chartcolorstyle+xml"/>
  <Override PartName="/xl/charts/colors539.xml" ContentType="application/vnd.ms-office.chartcolorstyle+xml"/>
  <Override PartName="/xl/charts/colors54.xml" ContentType="application/vnd.ms-office.chartcolorstyle+xml"/>
  <Override PartName="/xl/charts/colors540.xml" ContentType="application/vnd.ms-office.chartcolorstyle+xml"/>
  <Override PartName="/xl/charts/colors541.xml" ContentType="application/vnd.ms-office.chartcolorstyle+xml"/>
  <Override PartName="/xl/charts/colors542.xml" ContentType="application/vnd.ms-office.chartcolorstyle+xml"/>
  <Override PartName="/xl/charts/colors543.xml" ContentType="application/vnd.ms-office.chartcolorstyle+xml"/>
  <Override PartName="/xl/charts/colors544.xml" ContentType="application/vnd.ms-office.chartcolorstyle+xml"/>
  <Override PartName="/xl/charts/colors545.xml" ContentType="application/vnd.ms-office.chartcolorstyle+xml"/>
  <Override PartName="/xl/charts/colors546.xml" ContentType="application/vnd.ms-office.chartcolorstyle+xml"/>
  <Override PartName="/xl/charts/colors547.xml" ContentType="application/vnd.ms-office.chartcolorstyle+xml"/>
  <Override PartName="/xl/charts/colors548.xml" ContentType="application/vnd.ms-office.chartcolorstyle+xml"/>
  <Override PartName="/xl/charts/colors549.xml" ContentType="application/vnd.ms-office.chartcolorstyle+xml"/>
  <Override PartName="/xl/charts/colors55.xml" ContentType="application/vnd.ms-office.chartcolorstyle+xml"/>
  <Override PartName="/xl/charts/colors550.xml" ContentType="application/vnd.ms-office.chartcolorstyle+xml"/>
  <Override PartName="/xl/charts/colors551.xml" ContentType="application/vnd.ms-office.chartcolorstyle+xml"/>
  <Override PartName="/xl/charts/colors552.xml" ContentType="application/vnd.ms-office.chartcolorstyle+xml"/>
  <Override PartName="/xl/charts/colors553.xml" ContentType="application/vnd.ms-office.chartcolorstyle+xml"/>
  <Override PartName="/xl/charts/colors554.xml" ContentType="application/vnd.ms-office.chartcolorstyle+xml"/>
  <Override PartName="/xl/charts/colors555.xml" ContentType="application/vnd.ms-office.chartcolorstyle+xml"/>
  <Override PartName="/xl/charts/colors556.xml" ContentType="application/vnd.ms-office.chartcolorstyle+xml"/>
  <Override PartName="/xl/charts/colors557.xml" ContentType="application/vnd.ms-office.chartcolorstyle+xml"/>
  <Override PartName="/xl/charts/colors558.xml" ContentType="application/vnd.ms-office.chartcolorstyle+xml"/>
  <Override PartName="/xl/charts/colors559.xml" ContentType="application/vnd.ms-office.chartcolorstyle+xml"/>
  <Override PartName="/xl/charts/colors56.xml" ContentType="application/vnd.ms-office.chartcolorstyle+xml"/>
  <Override PartName="/xl/charts/colors560.xml" ContentType="application/vnd.ms-office.chartcolorstyle+xml"/>
  <Override PartName="/xl/charts/colors561.xml" ContentType="application/vnd.ms-office.chartcolorstyle+xml"/>
  <Override PartName="/xl/charts/colors562.xml" ContentType="application/vnd.ms-office.chartcolorstyle+xml"/>
  <Override PartName="/xl/charts/colors563.xml" ContentType="application/vnd.ms-office.chartcolorstyle+xml"/>
  <Override PartName="/xl/charts/colors564.xml" ContentType="application/vnd.ms-office.chartcolorstyle+xml"/>
  <Override PartName="/xl/charts/colors565.xml" ContentType="application/vnd.ms-office.chartcolorstyle+xml"/>
  <Override PartName="/xl/charts/colors566.xml" ContentType="application/vnd.ms-office.chartcolorstyle+xml"/>
  <Override PartName="/xl/charts/colors567.xml" ContentType="application/vnd.ms-office.chartcolorstyle+xml"/>
  <Override PartName="/xl/charts/colors568.xml" ContentType="application/vnd.ms-office.chartcolorstyle+xml"/>
  <Override PartName="/xl/charts/colors569.xml" ContentType="application/vnd.ms-office.chartcolorstyle+xml"/>
  <Override PartName="/xl/charts/colors57.xml" ContentType="application/vnd.ms-office.chartcolorstyle+xml"/>
  <Override PartName="/xl/charts/colors570.xml" ContentType="application/vnd.ms-office.chartcolorstyle+xml"/>
  <Override PartName="/xl/charts/colors571.xml" ContentType="application/vnd.ms-office.chartcolorstyle+xml"/>
  <Override PartName="/xl/charts/colors572.xml" ContentType="application/vnd.ms-office.chartcolorstyle+xml"/>
  <Override PartName="/xl/charts/colors573.xml" ContentType="application/vnd.ms-office.chartcolorstyle+xml"/>
  <Override PartName="/xl/charts/colors574.xml" ContentType="application/vnd.ms-office.chartcolorstyle+xml"/>
  <Override PartName="/xl/charts/colors575.xml" ContentType="application/vnd.ms-office.chartcolorstyle+xml"/>
  <Override PartName="/xl/charts/colors576.xml" ContentType="application/vnd.ms-office.chartcolorstyle+xml"/>
  <Override PartName="/xl/charts/colors577.xml" ContentType="application/vnd.ms-office.chartcolorstyle+xml"/>
  <Override PartName="/xl/charts/colors578.xml" ContentType="application/vnd.ms-office.chartcolorstyle+xml"/>
  <Override PartName="/xl/charts/colors579.xml" ContentType="application/vnd.ms-office.chartcolorstyle+xml"/>
  <Override PartName="/xl/charts/colors58.xml" ContentType="application/vnd.ms-office.chartcolorstyle+xml"/>
  <Override PartName="/xl/charts/colors580.xml" ContentType="application/vnd.ms-office.chartcolorstyle+xml"/>
  <Override PartName="/xl/charts/colors581.xml" ContentType="application/vnd.ms-office.chartcolorstyle+xml"/>
  <Override PartName="/xl/charts/colors582.xml" ContentType="application/vnd.ms-office.chartcolorstyle+xml"/>
  <Override PartName="/xl/charts/colors583.xml" ContentType="application/vnd.ms-office.chartcolorstyle+xml"/>
  <Override PartName="/xl/charts/colors584.xml" ContentType="application/vnd.ms-office.chartcolorstyle+xml"/>
  <Override PartName="/xl/charts/colors585.xml" ContentType="application/vnd.ms-office.chartcolorstyle+xml"/>
  <Override PartName="/xl/charts/colors586.xml" ContentType="application/vnd.ms-office.chartcolorstyle+xml"/>
  <Override PartName="/xl/charts/colors587.xml" ContentType="application/vnd.ms-office.chartcolorstyle+xml"/>
  <Override PartName="/xl/charts/colors588.xml" ContentType="application/vnd.ms-office.chartcolorstyle+xml"/>
  <Override PartName="/xl/charts/colors589.xml" ContentType="application/vnd.ms-office.chartcolorstyle+xml"/>
  <Override PartName="/xl/charts/colors59.xml" ContentType="application/vnd.ms-office.chartcolorstyle+xml"/>
  <Override PartName="/xl/charts/colors590.xml" ContentType="application/vnd.ms-office.chartcolorstyle+xml"/>
  <Override PartName="/xl/charts/colors591.xml" ContentType="application/vnd.ms-office.chartcolorstyle+xml"/>
  <Override PartName="/xl/charts/colors592.xml" ContentType="application/vnd.ms-office.chartcolorstyle+xml"/>
  <Override PartName="/xl/charts/colors593.xml" ContentType="application/vnd.ms-office.chartcolorstyle+xml"/>
  <Override PartName="/xl/charts/colors594.xml" ContentType="application/vnd.ms-office.chartcolorstyle+xml"/>
  <Override PartName="/xl/charts/colors595.xml" ContentType="application/vnd.ms-office.chartcolorstyle+xml"/>
  <Override PartName="/xl/charts/colors596.xml" ContentType="application/vnd.ms-office.chartcolorstyle+xml"/>
  <Override PartName="/xl/charts/colors597.xml" ContentType="application/vnd.ms-office.chartcolorstyle+xml"/>
  <Override PartName="/xl/charts/colors598.xml" ContentType="application/vnd.ms-office.chartcolorstyle+xml"/>
  <Override PartName="/xl/charts/colors599.xml" ContentType="application/vnd.ms-office.chartcolorstyle+xml"/>
  <Override PartName="/xl/charts/colors6.xml" ContentType="application/vnd.ms-office.chartcolorstyle+xml"/>
  <Override PartName="/xl/charts/colors60.xml" ContentType="application/vnd.ms-office.chartcolorstyle+xml"/>
  <Override PartName="/xl/charts/colors600.xml" ContentType="application/vnd.ms-office.chartcolorstyle+xml"/>
  <Override PartName="/xl/charts/colors601.xml" ContentType="application/vnd.ms-office.chartcolorstyle+xml"/>
  <Override PartName="/xl/charts/colors602.xml" ContentType="application/vnd.ms-office.chartcolorstyle+xml"/>
  <Override PartName="/xl/charts/colors603.xml" ContentType="application/vnd.ms-office.chartcolorstyle+xml"/>
  <Override PartName="/xl/charts/colors604.xml" ContentType="application/vnd.ms-office.chartcolorstyle+xml"/>
  <Override PartName="/xl/charts/colors605.xml" ContentType="application/vnd.ms-office.chartcolorstyle+xml"/>
  <Override PartName="/xl/charts/colors606.xml" ContentType="application/vnd.ms-office.chartcolorstyle+xml"/>
  <Override PartName="/xl/charts/colors607.xml" ContentType="application/vnd.ms-office.chartcolorstyle+xml"/>
  <Override PartName="/xl/charts/colors608.xml" ContentType="application/vnd.ms-office.chartcolorstyle+xml"/>
  <Override PartName="/xl/charts/colors609.xml" ContentType="application/vnd.ms-office.chartcolorstyle+xml"/>
  <Override PartName="/xl/charts/colors61.xml" ContentType="application/vnd.ms-office.chartcolorstyle+xml"/>
  <Override PartName="/xl/charts/colors610.xml" ContentType="application/vnd.ms-office.chartcolorstyle+xml"/>
  <Override PartName="/xl/charts/colors611.xml" ContentType="application/vnd.ms-office.chartcolorstyle+xml"/>
  <Override PartName="/xl/charts/colors612.xml" ContentType="application/vnd.ms-office.chartcolorstyle+xml"/>
  <Override PartName="/xl/charts/colors613.xml" ContentType="application/vnd.ms-office.chartcolorstyle+xml"/>
  <Override PartName="/xl/charts/colors614.xml" ContentType="application/vnd.ms-office.chartcolorstyle+xml"/>
  <Override PartName="/xl/charts/colors615.xml" ContentType="application/vnd.ms-office.chartcolorstyle+xml"/>
  <Override PartName="/xl/charts/colors616.xml" ContentType="application/vnd.ms-office.chartcolorstyle+xml"/>
  <Override PartName="/xl/charts/colors617.xml" ContentType="application/vnd.ms-office.chartcolorstyle+xml"/>
  <Override PartName="/xl/charts/colors618.xml" ContentType="application/vnd.ms-office.chartcolorstyle+xml"/>
  <Override PartName="/xl/charts/colors619.xml" ContentType="application/vnd.ms-office.chartcolorstyle+xml"/>
  <Override PartName="/xl/charts/colors62.xml" ContentType="application/vnd.ms-office.chartcolorstyle+xml"/>
  <Override PartName="/xl/charts/colors620.xml" ContentType="application/vnd.ms-office.chartcolorstyle+xml"/>
  <Override PartName="/xl/charts/colors621.xml" ContentType="application/vnd.ms-office.chartcolorstyle+xml"/>
  <Override PartName="/xl/charts/colors622.xml" ContentType="application/vnd.ms-office.chartcolorstyle+xml"/>
  <Override PartName="/xl/charts/colors623.xml" ContentType="application/vnd.ms-office.chartcolorstyle+xml"/>
  <Override PartName="/xl/charts/colors624.xml" ContentType="application/vnd.ms-office.chartcolorstyle+xml"/>
  <Override PartName="/xl/charts/colors625.xml" ContentType="application/vnd.ms-office.chartcolorstyle+xml"/>
  <Override PartName="/xl/charts/colors626.xml" ContentType="application/vnd.ms-office.chartcolorstyle+xml"/>
  <Override PartName="/xl/charts/colors627.xml" ContentType="application/vnd.ms-office.chartcolorstyle+xml"/>
  <Override PartName="/xl/charts/colors628.xml" ContentType="application/vnd.ms-office.chartcolorstyle+xml"/>
  <Override PartName="/xl/charts/colors629.xml" ContentType="application/vnd.ms-office.chartcolorstyle+xml"/>
  <Override PartName="/xl/charts/colors63.xml" ContentType="application/vnd.ms-office.chartcolorstyle+xml"/>
  <Override PartName="/xl/charts/colors630.xml" ContentType="application/vnd.ms-office.chartcolorstyle+xml"/>
  <Override PartName="/xl/charts/colors631.xml" ContentType="application/vnd.ms-office.chartcolorstyle+xml"/>
  <Override PartName="/xl/charts/colors632.xml" ContentType="application/vnd.ms-office.chartcolorstyle+xml"/>
  <Override PartName="/xl/charts/colors633.xml" ContentType="application/vnd.ms-office.chartcolorstyle+xml"/>
  <Override PartName="/xl/charts/colors634.xml" ContentType="application/vnd.ms-office.chartcolorstyle+xml"/>
  <Override PartName="/xl/charts/colors635.xml" ContentType="application/vnd.ms-office.chartcolorstyle+xml"/>
  <Override PartName="/xl/charts/colors636.xml" ContentType="application/vnd.ms-office.chartcolorstyle+xml"/>
  <Override PartName="/xl/charts/colors637.xml" ContentType="application/vnd.ms-office.chartcolorstyle+xml"/>
  <Override PartName="/xl/charts/colors638.xml" ContentType="application/vnd.ms-office.chartcolorstyle+xml"/>
  <Override PartName="/xl/charts/colors639.xml" ContentType="application/vnd.ms-office.chartcolorstyle+xml"/>
  <Override PartName="/xl/charts/colors64.xml" ContentType="application/vnd.ms-office.chartcolorstyle+xml"/>
  <Override PartName="/xl/charts/colors640.xml" ContentType="application/vnd.ms-office.chartcolorstyle+xml"/>
  <Override PartName="/xl/charts/colors641.xml" ContentType="application/vnd.ms-office.chartcolorstyle+xml"/>
  <Override PartName="/xl/charts/colors642.xml" ContentType="application/vnd.ms-office.chartcolorstyle+xml"/>
  <Override PartName="/xl/charts/colors643.xml" ContentType="application/vnd.ms-office.chartcolorstyle+xml"/>
  <Override PartName="/xl/charts/colors644.xml" ContentType="application/vnd.ms-office.chartcolorstyle+xml"/>
  <Override PartName="/xl/charts/colors645.xml" ContentType="application/vnd.ms-office.chartcolorstyle+xml"/>
  <Override PartName="/xl/charts/colors646.xml" ContentType="application/vnd.ms-office.chartcolorstyle+xml"/>
  <Override PartName="/xl/charts/colors647.xml" ContentType="application/vnd.ms-office.chartcolorstyle+xml"/>
  <Override PartName="/xl/charts/colors648.xml" ContentType="application/vnd.ms-office.chartcolorstyle+xml"/>
  <Override PartName="/xl/charts/colors649.xml" ContentType="application/vnd.ms-office.chartcolorstyle+xml"/>
  <Override PartName="/xl/charts/colors65.xml" ContentType="application/vnd.ms-office.chartcolorstyle+xml"/>
  <Override PartName="/xl/charts/colors650.xml" ContentType="application/vnd.ms-office.chartcolorstyle+xml"/>
  <Override PartName="/xl/charts/colors651.xml" ContentType="application/vnd.ms-office.chartcolorstyle+xml"/>
  <Override PartName="/xl/charts/colors652.xml" ContentType="application/vnd.ms-office.chartcolorstyle+xml"/>
  <Override PartName="/xl/charts/colors653.xml" ContentType="application/vnd.ms-office.chartcolorstyle+xml"/>
  <Override PartName="/xl/charts/colors654.xml" ContentType="application/vnd.ms-office.chartcolorstyle+xml"/>
  <Override PartName="/xl/charts/colors655.xml" ContentType="application/vnd.ms-office.chartcolorstyle+xml"/>
  <Override PartName="/xl/charts/colors656.xml" ContentType="application/vnd.ms-office.chartcolorstyle+xml"/>
  <Override PartName="/xl/charts/colors657.xml" ContentType="application/vnd.ms-office.chartcolorstyle+xml"/>
  <Override PartName="/xl/charts/colors658.xml" ContentType="application/vnd.ms-office.chartcolorstyle+xml"/>
  <Override PartName="/xl/charts/colors659.xml" ContentType="application/vnd.ms-office.chartcolorstyle+xml"/>
  <Override PartName="/xl/charts/colors66.xml" ContentType="application/vnd.ms-office.chartcolorstyle+xml"/>
  <Override PartName="/xl/charts/colors660.xml" ContentType="application/vnd.ms-office.chartcolorstyle+xml"/>
  <Override PartName="/xl/charts/colors661.xml" ContentType="application/vnd.ms-office.chartcolorstyle+xml"/>
  <Override PartName="/xl/charts/colors662.xml" ContentType="application/vnd.ms-office.chartcolorstyle+xml"/>
  <Override PartName="/xl/charts/colors663.xml" ContentType="application/vnd.ms-office.chartcolorstyle+xml"/>
  <Override PartName="/xl/charts/colors664.xml" ContentType="application/vnd.ms-office.chartcolorstyle+xml"/>
  <Override PartName="/xl/charts/colors665.xml" ContentType="application/vnd.ms-office.chartcolorstyle+xml"/>
  <Override PartName="/xl/charts/colors666.xml" ContentType="application/vnd.ms-office.chartcolorstyle+xml"/>
  <Override PartName="/xl/charts/colors667.xml" ContentType="application/vnd.ms-office.chartcolorstyle+xml"/>
  <Override PartName="/xl/charts/colors668.xml" ContentType="application/vnd.ms-office.chartcolorstyle+xml"/>
  <Override PartName="/xl/charts/colors669.xml" ContentType="application/vnd.ms-office.chartcolorstyle+xml"/>
  <Override PartName="/xl/charts/colors67.xml" ContentType="application/vnd.ms-office.chartcolorstyle+xml"/>
  <Override PartName="/xl/charts/colors670.xml" ContentType="application/vnd.ms-office.chartcolorstyle+xml"/>
  <Override PartName="/xl/charts/colors671.xml" ContentType="application/vnd.ms-office.chartcolorstyle+xml"/>
  <Override PartName="/xl/charts/colors672.xml" ContentType="application/vnd.ms-office.chartcolorstyle+xml"/>
  <Override PartName="/xl/charts/colors673.xml" ContentType="application/vnd.ms-office.chartcolorstyle+xml"/>
  <Override PartName="/xl/charts/colors674.xml" ContentType="application/vnd.ms-office.chartcolorstyle+xml"/>
  <Override PartName="/xl/charts/colors675.xml" ContentType="application/vnd.ms-office.chartcolorstyle+xml"/>
  <Override PartName="/xl/charts/colors676.xml" ContentType="application/vnd.ms-office.chartcolorstyle+xml"/>
  <Override PartName="/xl/charts/colors677.xml" ContentType="application/vnd.ms-office.chartcolorstyle+xml"/>
  <Override PartName="/xl/charts/colors678.xml" ContentType="application/vnd.ms-office.chartcolorstyle+xml"/>
  <Override PartName="/xl/charts/colors679.xml" ContentType="application/vnd.ms-office.chartcolorstyle+xml"/>
  <Override PartName="/xl/charts/colors68.xml" ContentType="application/vnd.ms-office.chartcolorstyle+xml"/>
  <Override PartName="/xl/charts/colors680.xml" ContentType="application/vnd.ms-office.chartcolorstyle+xml"/>
  <Override PartName="/xl/charts/colors681.xml" ContentType="application/vnd.ms-office.chartcolorstyle+xml"/>
  <Override PartName="/xl/charts/colors682.xml" ContentType="application/vnd.ms-office.chartcolorstyle+xml"/>
  <Override PartName="/xl/charts/colors683.xml" ContentType="application/vnd.ms-office.chartcolorstyle+xml"/>
  <Override PartName="/xl/charts/colors684.xml" ContentType="application/vnd.ms-office.chartcolorstyle+xml"/>
  <Override PartName="/xl/charts/colors685.xml" ContentType="application/vnd.ms-office.chartcolorstyle+xml"/>
  <Override PartName="/xl/charts/colors686.xml" ContentType="application/vnd.ms-office.chartcolorstyle+xml"/>
  <Override PartName="/xl/charts/colors687.xml" ContentType="application/vnd.ms-office.chartcolorstyle+xml"/>
  <Override PartName="/xl/charts/colors688.xml" ContentType="application/vnd.ms-office.chartcolorstyle+xml"/>
  <Override PartName="/xl/charts/colors689.xml" ContentType="application/vnd.ms-office.chartcolorstyle+xml"/>
  <Override PartName="/xl/charts/colors69.xml" ContentType="application/vnd.ms-office.chartcolorstyle+xml"/>
  <Override PartName="/xl/charts/colors690.xml" ContentType="application/vnd.ms-office.chartcolorstyle+xml"/>
  <Override PartName="/xl/charts/colors691.xml" ContentType="application/vnd.ms-office.chartcolorstyle+xml"/>
  <Override PartName="/xl/charts/colors692.xml" ContentType="application/vnd.ms-office.chartcolorstyle+xml"/>
  <Override PartName="/xl/charts/colors693.xml" ContentType="application/vnd.ms-office.chartcolorstyle+xml"/>
  <Override PartName="/xl/charts/colors694.xml" ContentType="application/vnd.ms-office.chartcolorstyle+xml"/>
  <Override PartName="/xl/charts/colors695.xml" ContentType="application/vnd.ms-office.chartcolorstyle+xml"/>
  <Override PartName="/xl/charts/colors696.xml" ContentType="application/vnd.ms-office.chartcolorstyle+xml"/>
  <Override PartName="/xl/charts/colors697.xml" ContentType="application/vnd.ms-office.chartcolorstyle+xml"/>
  <Override PartName="/xl/charts/colors698.xml" ContentType="application/vnd.ms-office.chartcolorstyle+xml"/>
  <Override PartName="/xl/charts/colors699.xml" ContentType="application/vnd.ms-office.chartcolorstyle+xml"/>
  <Override PartName="/xl/charts/colors7.xml" ContentType="application/vnd.ms-office.chartcolorstyle+xml"/>
  <Override PartName="/xl/charts/colors70.xml" ContentType="application/vnd.ms-office.chartcolorstyle+xml"/>
  <Override PartName="/xl/charts/colors700.xml" ContentType="application/vnd.ms-office.chartcolorstyle+xml"/>
  <Override PartName="/xl/charts/colors701.xml" ContentType="application/vnd.ms-office.chartcolorstyle+xml"/>
  <Override PartName="/xl/charts/colors702.xml" ContentType="application/vnd.ms-office.chartcolorstyle+xml"/>
  <Override PartName="/xl/charts/colors703.xml" ContentType="application/vnd.ms-office.chartcolorstyle+xml"/>
  <Override PartName="/xl/charts/colors704.xml" ContentType="application/vnd.ms-office.chartcolorstyle+xml"/>
  <Override PartName="/xl/charts/colors705.xml" ContentType="application/vnd.ms-office.chartcolorstyle+xml"/>
  <Override PartName="/xl/charts/colors706.xml" ContentType="application/vnd.ms-office.chartcolorstyle+xml"/>
  <Override PartName="/xl/charts/colors707.xml" ContentType="application/vnd.ms-office.chartcolorstyle+xml"/>
  <Override PartName="/xl/charts/colors708.xml" ContentType="application/vnd.ms-office.chartcolorstyle+xml"/>
  <Override PartName="/xl/charts/colors709.xml" ContentType="application/vnd.ms-office.chartcolorstyle+xml"/>
  <Override PartName="/xl/charts/colors71.xml" ContentType="application/vnd.ms-office.chartcolorstyle+xml"/>
  <Override PartName="/xl/charts/colors710.xml" ContentType="application/vnd.ms-office.chartcolorstyle+xml"/>
  <Override PartName="/xl/charts/colors711.xml" ContentType="application/vnd.ms-office.chartcolorstyle+xml"/>
  <Override PartName="/xl/charts/colors712.xml" ContentType="application/vnd.ms-office.chartcolorstyle+xml"/>
  <Override PartName="/xl/charts/colors713.xml" ContentType="application/vnd.ms-office.chartcolorstyle+xml"/>
  <Override PartName="/xl/charts/colors714.xml" ContentType="application/vnd.ms-office.chartcolorstyle+xml"/>
  <Override PartName="/xl/charts/colors715.xml" ContentType="application/vnd.ms-office.chartcolorstyle+xml"/>
  <Override PartName="/xl/charts/colors716.xml" ContentType="application/vnd.ms-office.chartcolorstyle+xml"/>
  <Override PartName="/xl/charts/colors717.xml" ContentType="application/vnd.ms-office.chartcolorstyle+xml"/>
  <Override PartName="/xl/charts/colors718.xml" ContentType="application/vnd.ms-office.chartcolorstyle+xml"/>
  <Override PartName="/xl/charts/colors719.xml" ContentType="application/vnd.ms-office.chartcolorstyle+xml"/>
  <Override PartName="/xl/charts/colors72.xml" ContentType="application/vnd.ms-office.chartcolorstyle+xml"/>
  <Override PartName="/xl/charts/colors720.xml" ContentType="application/vnd.ms-office.chartcolorstyle+xml"/>
  <Override PartName="/xl/charts/colors721.xml" ContentType="application/vnd.ms-office.chartcolorstyle+xml"/>
  <Override PartName="/xl/charts/colors722.xml" ContentType="application/vnd.ms-office.chartcolorstyle+xml"/>
  <Override PartName="/xl/charts/colors723.xml" ContentType="application/vnd.ms-office.chartcolorstyle+xml"/>
  <Override PartName="/xl/charts/colors724.xml" ContentType="application/vnd.ms-office.chartcolorstyle+xml"/>
  <Override PartName="/xl/charts/colors725.xml" ContentType="application/vnd.ms-office.chartcolorstyle+xml"/>
  <Override PartName="/xl/charts/colors726.xml" ContentType="application/vnd.ms-office.chartcolorstyle+xml"/>
  <Override PartName="/xl/charts/colors727.xml" ContentType="application/vnd.ms-office.chartcolorstyle+xml"/>
  <Override PartName="/xl/charts/colors728.xml" ContentType="application/vnd.ms-office.chartcolorstyle+xml"/>
  <Override PartName="/xl/charts/colors729.xml" ContentType="application/vnd.ms-office.chartcolorstyle+xml"/>
  <Override PartName="/xl/charts/colors73.xml" ContentType="application/vnd.ms-office.chartcolorstyle+xml"/>
  <Override PartName="/xl/charts/colors730.xml" ContentType="application/vnd.ms-office.chartcolorstyle+xml"/>
  <Override PartName="/xl/charts/colors731.xml" ContentType="application/vnd.ms-office.chartcolorstyle+xml"/>
  <Override PartName="/xl/charts/colors732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style1.xml" ContentType="application/vnd.ms-office.chartstyle+xml"/>
  <Override PartName="/xl/charts/style10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style102.xml" ContentType="application/vnd.ms-office.chartstyle+xml"/>
  <Override PartName="/xl/charts/style103.xml" ContentType="application/vnd.ms-office.chartstyle+xml"/>
  <Override PartName="/xl/charts/style104.xml" ContentType="application/vnd.ms-office.chartstyle+xml"/>
  <Override PartName="/xl/charts/style105.xml" ContentType="application/vnd.ms-office.chartstyle+xml"/>
  <Override PartName="/xl/charts/style106.xml" ContentType="application/vnd.ms-office.chartstyle+xml"/>
  <Override PartName="/xl/charts/style107.xml" ContentType="application/vnd.ms-office.chartstyle+xml"/>
  <Override PartName="/xl/charts/style108.xml" ContentType="application/vnd.ms-office.chartstyle+xml"/>
  <Override PartName="/xl/charts/style109.xml" ContentType="application/vnd.ms-office.chartstyle+xml"/>
  <Override PartName="/xl/charts/style11.xml" ContentType="application/vnd.ms-office.chartstyle+xml"/>
  <Override PartName="/xl/charts/style110.xml" ContentType="application/vnd.ms-office.chartstyle+xml"/>
  <Override PartName="/xl/charts/style111.xml" ContentType="application/vnd.ms-office.chartstyle+xml"/>
  <Override PartName="/xl/charts/style112.xml" ContentType="application/vnd.ms-office.chartstyle+xml"/>
  <Override PartName="/xl/charts/style113.xml" ContentType="application/vnd.ms-office.chartstyle+xml"/>
  <Override PartName="/xl/charts/style114.xml" ContentType="application/vnd.ms-office.chartstyle+xml"/>
  <Override PartName="/xl/charts/style115.xml" ContentType="application/vnd.ms-office.chartstyle+xml"/>
  <Override PartName="/xl/charts/style116.xml" ContentType="application/vnd.ms-office.chartstyle+xml"/>
  <Override PartName="/xl/charts/style117.xml" ContentType="application/vnd.ms-office.chartstyle+xml"/>
  <Override PartName="/xl/charts/style118.xml" ContentType="application/vnd.ms-office.chartstyle+xml"/>
  <Override PartName="/xl/charts/style119.xml" ContentType="application/vnd.ms-office.chartstyle+xml"/>
  <Override PartName="/xl/charts/style12.xml" ContentType="application/vnd.ms-office.chartstyle+xml"/>
  <Override PartName="/xl/charts/style120.xml" ContentType="application/vnd.ms-office.chartstyle+xml"/>
  <Override PartName="/xl/charts/style121.xml" ContentType="application/vnd.ms-office.chartstyle+xml"/>
  <Override PartName="/xl/charts/style122.xml" ContentType="application/vnd.ms-office.chartstyle+xml"/>
  <Override PartName="/xl/charts/style123.xml" ContentType="application/vnd.ms-office.chartstyle+xml"/>
  <Override PartName="/xl/charts/style124.xml" ContentType="application/vnd.ms-office.chartstyle+xml"/>
  <Override PartName="/xl/charts/style125.xml" ContentType="application/vnd.ms-office.chartstyle+xml"/>
  <Override PartName="/xl/charts/style126.xml" ContentType="application/vnd.ms-office.chartstyle+xml"/>
  <Override PartName="/xl/charts/style127.xml" ContentType="application/vnd.ms-office.chartstyle+xml"/>
  <Override PartName="/xl/charts/style128.xml" ContentType="application/vnd.ms-office.chartstyle+xml"/>
  <Override PartName="/xl/charts/style129.xml" ContentType="application/vnd.ms-office.chartstyle+xml"/>
  <Override PartName="/xl/charts/style13.xml" ContentType="application/vnd.ms-office.chartstyle+xml"/>
  <Override PartName="/xl/charts/style130.xml" ContentType="application/vnd.ms-office.chartstyle+xml"/>
  <Override PartName="/xl/charts/style131.xml" ContentType="application/vnd.ms-office.chartstyle+xml"/>
  <Override PartName="/xl/charts/style132.xml" ContentType="application/vnd.ms-office.chartstyle+xml"/>
  <Override PartName="/xl/charts/style133.xml" ContentType="application/vnd.ms-office.chartstyle+xml"/>
  <Override PartName="/xl/charts/style134.xml" ContentType="application/vnd.ms-office.chartstyle+xml"/>
  <Override PartName="/xl/charts/style135.xml" ContentType="application/vnd.ms-office.chartstyle+xml"/>
  <Override PartName="/xl/charts/style136.xml" ContentType="application/vnd.ms-office.chartstyle+xml"/>
  <Override PartName="/xl/charts/style137.xml" ContentType="application/vnd.ms-office.chartstyle+xml"/>
  <Override PartName="/xl/charts/style138.xml" ContentType="application/vnd.ms-office.chartstyle+xml"/>
  <Override PartName="/xl/charts/style139.xml" ContentType="application/vnd.ms-office.chartstyle+xml"/>
  <Override PartName="/xl/charts/style14.xml" ContentType="application/vnd.ms-office.chartstyle+xml"/>
  <Override PartName="/xl/charts/style140.xml" ContentType="application/vnd.ms-office.chartstyle+xml"/>
  <Override PartName="/xl/charts/style141.xml" ContentType="application/vnd.ms-office.chartstyle+xml"/>
  <Override PartName="/xl/charts/style142.xml" ContentType="application/vnd.ms-office.chartstyle+xml"/>
  <Override PartName="/xl/charts/style143.xml" ContentType="application/vnd.ms-office.chartstyle+xml"/>
  <Override PartName="/xl/charts/style144.xml" ContentType="application/vnd.ms-office.chartstyle+xml"/>
  <Override PartName="/xl/charts/style145.xml" ContentType="application/vnd.ms-office.chartstyle+xml"/>
  <Override PartName="/xl/charts/style146.xml" ContentType="application/vnd.ms-office.chartstyle+xml"/>
  <Override PartName="/xl/charts/style147.xml" ContentType="application/vnd.ms-office.chartstyle+xml"/>
  <Override PartName="/xl/charts/style148.xml" ContentType="application/vnd.ms-office.chartstyle+xml"/>
  <Override PartName="/xl/charts/style149.xml" ContentType="application/vnd.ms-office.chartstyle+xml"/>
  <Override PartName="/xl/charts/style15.xml" ContentType="application/vnd.ms-office.chartstyle+xml"/>
  <Override PartName="/xl/charts/style150.xml" ContentType="application/vnd.ms-office.chartstyle+xml"/>
  <Override PartName="/xl/charts/style151.xml" ContentType="application/vnd.ms-office.chartstyle+xml"/>
  <Override PartName="/xl/charts/style152.xml" ContentType="application/vnd.ms-office.chartstyle+xml"/>
  <Override PartName="/xl/charts/style153.xml" ContentType="application/vnd.ms-office.chartstyle+xml"/>
  <Override PartName="/xl/charts/style154.xml" ContentType="application/vnd.ms-office.chartstyle+xml"/>
  <Override PartName="/xl/charts/style155.xml" ContentType="application/vnd.ms-office.chartstyle+xml"/>
  <Override PartName="/xl/charts/style156.xml" ContentType="application/vnd.ms-office.chartstyle+xml"/>
  <Override PartName="/xl/charts/style157.xml" ContentType="application/vnd.ms-office.chartstyle+xml"/>
  <Override PartName="/xl/charts/style158.xml" ContentType="application/vnd.ms-office.chartstyle+xml"/>
  <Override PartName="/xl/charts/style159.xml" ContentType="application/vnd.ms-office.chartstyle+xml"/>
  <Override PartName="/xl/charts/style16.xml" ContentType="application/vnd.ms-office.chartstyle+xml"/>
  <Override PartName="/xl/charts/style160.xml" ContentType="application/vnd.ms-office.chartstyle+xml"/>
  <Override PartName="/xl/charts/style161.xml" ContentType="application/vnd.ms-office.chartstyle+xml"/>
  <Override PartName="/xl/charts/style162.xml" ContentType="application/vnd.ms-office.chartstyle+xml"/>
  <Override PartName="/xl/charts/style163.xml" ContentType="application/vnd.ms-office.chartstyle+xml"/>
  <Override PartName="/xl/charts/style164.xml" ContentType="application/vnd.ms-office.chartstyle+xml"/>
  <Override PartName="/xl/charts/style165.xml" ContentType="application/vnd.ms-office.chartstyle+xml"/>
  <Override PartName="/xl/charts/style166.xml" ContentType="application/vnd.ms-office.chartstyle+xml"/>
  <Override PartName="/xl/charts/style167.xml" ContentType="application/vnd.ms-office.chartstyle+xml"/>
  <Override PartName="/xl/charts/style168.xml" ContentType="application/vnd.ms-office.chartstyle+xml"/>
  <Override PartName="/xl/charts/style169.xml" ContentType="application/vnd.ms-office.chartstyle+xml"/>
  <Override PartName="/xl/charts/style17.xml" ContentType="application/vnd.ms-office.chartstyle+xml"/>
  <Override PartName="/xl/charts/style170.xml" ContentType="application/vnd.ms-office.chartstyle+xml"/>
  <Override PartName="/xl/charts/style171.xml" ContentType="application/vnd.ms-office.chartstyle+xml"/>
  <Override PartName="/xl/charts/style172.xml" ContentType="application/vnd.ms-office.chartstyle+xml"/>
  <Override PartName="/xl/charts/style173.xml" ContentType="application/vnd.ms-office.chartstyle+xml"/>
  <Override PartName="/xl/charts/style174.xml" ContentType="application/vnd.ms-office.chartstyle+xml"/>
  <Override PartName="/xl/charts/style175.xml" ContentType="application/vnd.ms-office.chartstyle+xml"/>
  <Override PartName="/xl/charts/style176.xml" ContentType="application/vnd.ms-office.chartstyle+xml"/>
  <Override PartName="/xl/charts/style177.xml" ContentType="application/vnd.ms-office.chartstyle+xml"/>
  <Override PartName="/xl/charts/style178.xml" ContentType="application/vnd.ms-office.chartstyle+xml"/>
  <Override PartName="/xl/charts/style179.xml" ContentType="application/vnd.ms-office.chartstyle+xml"/>
  <Override PartName="/xl/charts/style18.xml" ContentType="application/vnd.ms-office.chartstyle+xml"/>
  <Override PartName="/xl/charts/style180.xml" ContentType="application/vnd.ms-office.chartstyle+xml"/>
  <Override PartName="/xl/charts/style181.xml" ContentType="application/vnd.ms-office.chartstyle+xml"/>
  <Override PartName="/xl/charts/style182.xml" ContentType="application/vnd.ms-office.chartstyle+xml"/>
  <Override PartName="/xl/charts/style183.xml" ContentType="application/vnd.ms-office.chartstyle+xml"/>
  <Override PartName="/xl/charts/style184.xml" ContentType="application/vnd.ms-office.chartstyle+xml"/>
  <Override PartName="/xl/charts/style185.xml" ContentType="application/vnd.ms-office.chartstyle+xml"/>
  <Override PartName="/xl/charts/style186.xml" ContentType="application/vnd.ms-office.chartstyle+xml"/>
  <Override PartName="/xl/charts/style187.xml" ContentType="application/vnd.ms-office.chartstyle+xml"/>
  <Override PartName="/xl/charts/style188.xml" ContentType="application/vnd.ms-office.chartstyle+xml"/>
  <Override PartName="/xl/charts/style189.xml" ContentType="application/vnd.ms-office.chartstyle+xml"/>
  <Override PartName="/xl/charts/style19.xml" ContentType="application/vnd.ms-office.chartstyle+xml"/>
  <Override PartName="/xl/charts/style190.xml" ContentType="application/vnd.ms-office.chartstyle+xml"/>
  <Override PartName="/xl/charts/style191.xml" ContentType="application/vnd.ms-office.chartstyle+xml"/>
  <Override PartName="/xl/charts/style192.xml" ContentType="application/vnd.ms-office.chartstyle+xml"/>
  <Override PartName="/xl/charts/style193.xml" ContentType="application/vnd.ms-office.chartstyle+xml"/>
  <Override PartName="/xl/charts/style194.xml" ContentType="application/vnd.ms-office.chartstyle+xml"/>
  <Override PartName="/xl/charts/style195.xml" ContentType="application/vnd.ms-office.chartstyle+xml"/>
  <Override PartName="/xl/charts/style196.xml" ContentType="application/vnd.ms-office.chartstyle+xml"/>
  <Override PartName="/xl/charts/style197.xml" ContentType="application/vnd.ms-office.chartstyle+xml"/>
  <Override PartName="/xl/charts/style198.xml" ContentType="application/vnd.ms-office.chartstyle+xml"/>
  <Override PartName="/xl/charts/style199.xml" ContentType="application/vnd.ms-office.chartstyle+xml"/>
  <Override PartName="/xl/charts/style2.xml" ContentType="application/vnd.ms-office.chartstyle+xml"/>
  <Override PartName="/xl/charts/style20.xml" ContentType="application/vnd.ms-office.chartstyle+xml"/>
  <Override PartName="/xl/charts/style200.xml" ContentType="application/vnd.ms-office.chartstyle+xml"/>
  <Override PartName="/xl/charts/style201.xml" ContentType="application/vnd.ms-office.chartstyle+xml"/>
  <Override PartName="/xl/charts/style202.xml" ContentType="application/vnd.ms-office.chartstyle+xml"/>
  <Override PartName="/xl/charts/style203.xml" ContentType="application/vnd.ms-office.chartstyle+xml"/>
  <Override PartName="/xl/charts/style204.xml" ContentType="application/vnd.ms-office.chartstyle+xml"/>
  <Override PartName="/xl/charts/style205.xml" ContentType="application/vnd.ms-office.chartstyle+xml"/>
  <Override PartName="/xl/charts/style206.xml" ContentType="application/vnd.ms-office.chartstyle+xml"/>
  <Override PartName="/xl/charts/style207.xml" ContentType="application/vnd.ms-office.chartstyle+xml"/>
  <Override PartName="/xl/charts/style208.xml" ContentType="application/vnd.ms-office.chartstyle+xml"/>
  <Override PartName="/xl/charts/style209.xml" ContentType="application/vnd.ms-office.chartstyle+xml"/>
  <Override PartName="/xl/charts/style21.xml" ContentType="application/vnd.ms-office.chartstyle+xml"/>
  <Override PartName="/xl/charts/style210.xml" ContentType="application/vnd.ms-office.chartstyle+xml"/>
  <Override PartName="/xl/charts/style211.xml" ContentType="application/vnd.ms-office.chartstyle+xml"/>
  <Override PartName="/xl/charts/style212.xml" ContentType="application/vnd.ms-office.chartstyle+xml"/>
  <Override PartName="/xl/charts/style213.xml" ContentType="application/vnd.ms-office.chartstyle+xml"/>
  <Override PartName="/xl/charts/style214.xml" ContentType="application/vnd.ms-office.chartstyle+xml"/>
  <Override PartName="/xl/charts/style215.xml" ContentType="application/vnd.ms-office.chartstyle+xml"/>
  <Override PartName="/xl/charts/style216.xml" ContentType="application/vnd.ms-office.chartstyle+xml"/>
  <Override PartName="/xl/charts/style217.xml" ContentType="application/vnd.ms-office.chartstyle+xml"/>
  <Override PartName="/xl/charts/style218.xml" ContentType="application/vnd.ms-office.chartstyle+xml"/>
  <Override PartName="/xl/charts/style219.xml" ContentType="application/vnd.ms-office.chartstyle+xml"/>
  <Override PartName="/xl/charts/style22.xml" ContentType="application/vnd.ms-office.chartstyle+xml"/>
  <Override PartName="/xl/charts/style220.xml" ContentType="application/vnd.ms-office.chartstyle+xml"/>
  <Override PartName="/xl/charts/style221.xml" ContentType="application/vnd.ms-office.chartstyle+xml"/>
  <Override PartName="/xl/charts/style222.xml" ContentType="application/vnd.ms-office.chartstyle+xml"/>
  <Override PartName="/xl/charts/style223.xml" ContentType="application/vnd.ms-office.chartstyle+xml"/>
  <Override PartName="/xl/charts/style224.xml" ContentType="application/vnd.ms-office.chartstyle+xml"/>
  <Override PartName="/xl/charts/style225.xml" ContentType="application/vnd.ms-office.chartstyle+xml"/>
  <Override PartName="/xl/charts/style226.xml" ContentType="application/vnd.ms-office.chartstyle+xml"/>
  <Override PartName="/xl/charts/style227.xml" ContentType="application/vnd.ms-office.chartstyle+xml"/>
  <Override PartName="/xl/charts/style228.xml" ContentType="application/vnd.ms-office.chartstyle+xml"/>
  <Override PartName="/xl/charts/style229.xml" ContentType="application/vnd.ms-office.chartstyle+xml"/>
  <Override PartName="/xl/charts/style23.xml" ContentType="application/vnd.ms-office.chartstyle+xml"/>
  <Override PartName="/xl/charts/style230.xml" ContentType="application/vnd.ms-office.chartstyle+xml"/>
  <Override PartName="/xl/charts/style231.xml" ContentType="application/vnd.ms-office.chartstyle+xml"/>
  <Override PartName="/xl/charts/style232.xml" ContentType="application/vnd.ms-office.chartstyle+xml"/>
  <Override PartName="/xl/charts/style233.xml" ContentType="application/vnd.ms-office.chartstyle+xml"/>
  <Override PartName="/xl/charts/style234.xml" ContentType="application/vnd.ms-office.chartstyle+xml"/>
  <Override PartName="/xl/charts/style235.xml" ContentType="application/vnd.ms-office.chartstyle+xml"/>
  <Override PartName="/xl/charts/style236.xml" ContentType="application/vnd.ms-office.chartstyle+xml"/>
  <Override PartName="/xl/charts/style237.xml" ContentType="application/vnd.ms-office.chartstyle+xml"/>
  <Override PartName="/xl/charts/style238.xml" ContentType="application/vnd.ms-office.chartstyle+xml"/>
  <Override PartName="/xl/charts/style239.xml" ContentType="application/vnd.ms-office.chartstyle+xml"/>
  <Override PartName="/xl/charts/style24.xml" ContentType="application/vnd.ms-office.chartstyle+xml"/>
  <Override PartName="/xl/charts/style240.xml" ContentType="application/vnd.ms-office.chartstyle+xml"/>
  <Override PartName="/xl/charts/style241.xml" ContentType="application/vnd.ms-office.chartstyle+xml"/>
  <Override PartName="/xl/charts/style242.xml" ContentType="application/vnd.ms-office.chartstyle+xml"/>
  <Override PartName="/xl/charts/style243.xml" ContentType="application/vnd.ms-office.chartstyle+xml"/>
  <Override PartName="/xl/charts/style244.xml" ContentType="application/vnd.ms-office.chartstyle+xml"/>
  <Override PartName="/xl/charts/style245.xml" ContentType="application/vnd.ms-office.chartstyle+xml"/>
  <Override PartName="/xl/charts/style246.xml" ContentType="application/vnd.ms-office.chartstyle+xml"/>
  <Override PartName="/xl/charts/style247.xml" ContentType="application/vnd.ms-office.chartstyle+xml"/>
  <Override PartName="/xl/charts/style248.xml" ContentType="application/vnd.ms-office.chartstyle+xml"/>
  <Override PartName="/xl/charts/style249.xml" ContentType="application/vnd.ms-office.chartstyle+xml"/>
  <Override PartName="/xl/charts/style25.xml" ContentType="application/vnd.ms-office.chartstyle+xml"/>
  <Override PartName="/xl/charts/style250.xml" ContentType="application/vnd.ms-office.chartstyle+xml"/>
  <Override PartName="/xl/charts/style251.xml" ContentType="application/vnd.ms-office.chartstyle+xml"/>
  <Override PartName="/xl/charts/style252.xml" ContentType="application/vnd.ms-office.chartstyle+xml"/>
  <Override PartName="/xl/charts/style253.xml" ContentType="application/vnd.ms-office.chartstyle+xml"/>
  <Override PartName="/xl/charts/style254.xml" ContentType="application/vnd.ms-office.chartstyle+xml"/>
  <Override PartName="/xl/charts/style255.xml" ContentType="application/vnd.ms-office.chartstyle+xml"/>
  <Override PartName="/xl/charts/style256.xml" ContentType="application/vnd.ms-office.chartstyle+xml"/>
  <Override PartName="/xl/charts/style257.xml" ContentType="application/vnd.ms-office.chartstyle+xml"/>
  <Override PartName="/xl/charts/style258.xml" ContentType="application/vnd.ms-office.chartstyle+xml"/>
  <Override PartName="/xl/charts/style259.xml" ContentType="application/vnd.ms-office.chartstyle+xml"/>
  <Override PartName="/xl/charts/style26.xml" ContentType="application/vnd.ms-office.chartstyle+xml"/>
  <Override PartName="/xl/charts/style260.xml" ContentType="application/vnd.ms-office.chartstyle+xml"/>
  <Override PartName="/xl/charts/style261.xml" ContentType="application/vnd.ms-office.chartstyle+xml"/>
  <Override PartName="/xl/charts/style262.xml" ContentType="application/vnd.ms-office.chartstyle+xml"/>
  <Override PartName="/xl/charts/style263.xml" ContentType="application/vnd.ms-office.chartstyle+xml"/>
  <Override PartName="/xl/charts/style264.xml" ContentType="application/vnd.ms-office.chartstyle+xml"/>
  <Override PartName="/xl/charts/style265.xml" ContentType="application/vnd.ms-office.chartstyle+xml"/>
  <Override PartName="/xl/charts/style266.xml" ContentType="application/vnd.ms-office.chartstyle+xml"/>
  <Override PartName="/xl/charts/style267.xml" ContentType="application/vnd.ms-office.chartstyle+xml"/>
  <Override PartName="/xl/charts/style268.xml" ContentType="application/vnd.ms-office.chartstyle+xml"/>
  <Override PartName="/xl/charts/style269.xml" ContentType="application/vnd.ms-office.chartstyle+xml"/>
  <Override PartName="/xl/charts/style27.xml" ContentType="application/vnd.ms-office.chartstyle+xml"/>
  <Override PartName="/xl/charts/style270.xml" ContentType="application/vnd.ms-office.chartstyle+xml"/>
  <Override PartName="/xl/charts/style271.xml" ContentType="application/vnd.ms-office.chartstyle+xml"/>
  <Override PartName="/xl/charts/style272.xml" ContentType="application/vnd.ms-office.chartstyle+xml"/>
  <Override PartName="/xl/charts/style273.xml" ContentType="application/vnd.ms-office.chartstyle+xml"/>
  <Override PartName="/xl/charts/style274.xml" ContentType="application/vnd.ms-office.chartstyle+xml"/>
  <Override PartName="/xl/charts/style275.xml" ContentType="application/vnd.ms-office.chartstyle+xml"/>
  <Override PartName="/xl/charts/style276.xml" ContentType="application/vnd.ms-office.chartstyle+xml"/>
  <Override PartName="/xl/charts/style277.xml" ContentType="application/vnd.ms-office.chartstyle+xml"/>
  <Override PartName="/xl/charts/style278.xml" ContentType="application/vnd.ms-office.chartstyle+xml"/>
  <Override PartName="/xl/charts/style279.xml" ContentType="application/vnd.ms-office.chartstyle+xml"/>
  <Override PartName="/xl/charts/style28.xml" ContentType="application/vnd.ms-office.chartstyle+xml"/>
  <Override PartName="/xl/charts/style280.xml" ContentType="application/vnd.ms-office.chartstyle+xml"/>
  <Override PartName="/xl/charts/style281.xml" ContentType="application/vnd.ms-office.chartstyle+xml"/>
  <Override PartName="/xl/charts/style282.xml" ContentType="application/vnd.ms-office.chartstyle+xml"/>
  <Override PartName="/xl/charts/style283.xml" ContentType="application/vnd.ms-office.chartstyle+xml"/>
  <Override PartName="/xl/charts/style284.xml" ContentType="application/vnd.ms-office.chartstyle+xml"/>
  <Override PartName="/xl/charts/style285.xml" ContentType="application/vnd.ms-office.chartstyle+xml"/>
  <Override PartName="/xl/charts/style286.xml" ContentType="application/vnd.ms-office.chartstyle+xml"/>
  <Override PartName="/xl/charts/style287.xml" ContentType="application/vnd.ms-office.chartstyle+xml"/>
  <Override PartName="/xl/charts/style288.xml" ContentType="application/vnd.ms-office.chartstyle+xml"/>
  <Override PartName="/xl/charts/style289.xml" ContentType="application/vnd.ms-office.chartstyle+xml"/>
  <Override PartName="/xl/charts/style29.xml" ContentType="application/vnd.ms-office.chartstyle+xml"/>
  <Override PartName="/xl/charts/style290.xml" ContentType="application/vnd.ms-office.chartstyle+xml"/>
  <Override PartName="/xl/charts/style291.xml" ContentType="application/vnd.ms-office.chartstyle+xml"/>
  <Override PartName="/xl/charts/style292.xml" ContentType="application/vnd.ms-office.chartstyle+xml"/>
  <Override PartName="/xl/charts/style293.xml" ContentType="application/vnd.ms-office.chartstyle+xml"/>
  <Override PartName="/xl/charts/style294.xml" ContentType="application/vnd.ms-office.chartstyle+xml"/>
  <Override PartName="/xl/charts/style295.xml" ContentType="application/vnd.ms-office.chartstyle+xml"/>
  <Override PartName="/xl/charts/style296.xml" ContentType="application/vnd.ms-office.chartstyle+xml"/>
  <Override PartName="/xl/charts/style297.xml" ContentType="application/vnd.ms-office.chartstyle+xml"/>
  <Override PartName="/xl/charts/style298.xml" ContentType="application/vnd.ms-office.chartstyle+xml"/>
  <Override PartName="/xl/charts/style299.xml" ContentType="application/vnd.ms-office.chartstyle+xml"/>
  <Override PartName="/xl/charts/style3.xml" ContentType="application/vnd.ms-office.chartstyle+xml"/>
  <Override PartName="/xl/charts/style30.xml" ContentType="application/vnd.ms-office.chartstyle+xml"/>
  <Override PartName="/xl/charts/style300.xml" ContentType="application/vnd.ms-office.chartstyle+xml"/>
  <Override PartName="/xl/charts/style301.xml" ContentType="application/vnd.ms-office.chartstyle+xml"/>
  <Override PartName="/xl/charts/style302.xml" ContentType="application/vnd.ms-office.chartstyle+xml"/>
  <Override PartName="/xl/charts/style303.xml" ContentType="application/vnd.ms-office.chartstyle+xml"/>
  <Override PartName="/xl/charts/style304.xml" ContentType="application/vnd.ms-office.chartstyle+xml"/>
  <Override PartName="/xl/charts/style305.xml" ContentType="application/vnd.ms-office.chartstyle+xml"/>
  <Override PartName="/xl/charts/style306.xml" ContentType="application/vnd.ms-office.chartstyle+xml"/>
  <Override PartName="/xl/charts/style307.xml" ContentType="application/vnd.ms-office.chartstyle+xml"/>
  <Override PartName="/xl/charts/style308.xml" ContentType="application/vnd.ms-office.chartstyle+xml"/>
  <Override PartName="/xl/charts/style309.xml" ContentType="application/vnd.ms-office.chartstyle+xml"/>
  <Override PartName="/xl/charts/style31.xml" ContentType="application/vnd.ms-office.chartstyle+xml"/>
  <Override PartName="/xl/charts/style310.xml" ContentType="application/vnd.ms-office.chartstyle+xml"/>
  <Override PartName="/xl/charts/style311.xml" ContentType="application/vnd.ms-office.chartstyle+xml"/>
  <Override PartName="/xl/charts/style312.xml" ContentType="application/vnd.ms-office.chartstyle+xml"/>
  <Override PartName="/xl/charts/style313.xml" ContentType="application/vnd.ms-office.chartstyle+xml"/>
  <Override PartName="/xl/charts/style314.xml" ContentType="application/vnd.ms-office.chartstyle+xml"/>
  <Override PartName="/xl/charts/style315.xml" ContentType="application/vnd.ms-office.chartstyle+xml"/>
  <Override PartName="/xl/charts/style316.xml" ContentType="application/vnd.ms-office.chartstyle+xml"/>
  <Override PartName="/xl/charts/style317.xml" ContentType="application/vnd.ms-office.chartstyle+xml"/>
  <Override PartName="/xl/charts/style318.xml" ContentType="application/vnd.ms-office.chartstyle+xml"/>
  <Override PartName="/xl/charts/style319.xml" ContentType="application/vnd.ms-office.chartstyle+xml"/>
  <Override PartName="/xl/charts/style32.xml" ContentType="application/vnd.ms-office.chartstyle+xml"/>
  <Override PartName="/xl/charts/style320.xml" ContentType="application/vnd.ms-office.chartstyle+xml"/>
  <Override PartName="/xl/charts/style321.xml" ContentType="application/vnd.ms-office.chartstyle+xml"/>
  <Override PartName="/xl/charts/style322.xml" ContentType="application/vnd.ms-office.chartstyle+xml"/>
  <Override PartName="/xl/charts/style323.xml" ContentType="application/vnd.ms-office.chartstyle+xml"/>
  <Override PartName="/xl/charts/style324.xml" ContentType="application/vnd.ms-office.chartstyle+xml"/>
  <Override PartName="/xl/charts/style325.xml" ContentType="application/vnd.ms-office.chartstyle+xml"/>
  <Override PartName="/xl/charts/style326.xml" ContentType="application/vnd.ms-office.chartstyle+xml"/>
  <Override PartName="/xl/charts/style327.xml" ContentType="application/vnd.ms-office.chartstyle+xml"/>
  <Override PartName="/xl/charts/style328.xml" ContentType="application/vnd.ms-office.chartstyle+xml"/>
  <Override PartName="/xl/charts/style329.xml" ContentType="application/vnd.ms-office.chartstyle+xml"/>
  <Override PartName="/xl/charts/style33.xml" ContentType="application/vnd.ms-office.chartstyle+xml"/>
  <Override PartName="/xl/charts/style330.xml" ContentType="application/vnd.ms-office.chartstyle+xml"/>
  <Override PartName="/xl/charts/style331.xml" ContentType="application/vnd.ms-office.chartstyle+xml"/>
  <Override PartName="/xl/charts/style332.xml" ContentType="application/vnd.ms-office.chartstyle+xml"/>
  <Override PartName="/xl/charts/style333.xml" ContentType="application/vnd.ms-office.chartstyle+xml"/>
  <Override PartName="/xl/charts/style334.xml" ContentType="application/vnd.ms-office.chartstyle+xml"/>
  <Override PartName="/xl/charts/style335.xml" ContentType="application/vnd.ms-office.chartstyle+xml"/>
  <Override PartName="/xl/charts/style336.xml" ContentType="application/vnd.ms-office.chartstyle+xml"/>
  <Override PartName="/xl/charts/style337.xml" ContentType="application/vnd.ms-office.chartstyle+xml"/>
  <Override PartName="/xl/charts/style338.xml" ContentType="application/vnd.ms-office.chartstyle+xml"/>
  <Override PartName="/xl/charts/style339.xml" ContentType="application/vnd.ms-office.chartstyle+xml"/>
  <Override PartName="/xl/charts/style34.xml" ContentType="application/vnd.ms-office.chartstyle+xml"/>
  <Override PartName="/xl/charts/style340.xml" ContentType="application/vnd.ms-office.chartstyle+xml"/>
  <Override PartName="/xl/charts/style341.xml" ContentType="application/vnd.ms-office.chartstyle+xml"/>
  <Override PartName="/xl/charts/style342.xml" ContentType="application/vnd.ms-office.chartstyle+xml"/>
  <Override PartName="/xl/charts/style343.xml" ContentType="application/vnd.ms-office.chartstyle+xml"/>
  <Override PartName="/xl/charts/style344.xml" ContentType="application/vnd.ms-office.chartstyle+xml"/>
  <Override PartName="/xl/charts/style345.xml" ContentType="application/vnd.ms-office.chartstyle+xml"/>
  <Override PartName="/xl/charts/style346.xml" ContentType="application/vnd.ms-office.chartstyle+xml"/>
  <Override PartName="/xl/charts/style347.xml" ContentType="application/vnd.ms-office.chartstyle+xml"/>
  <Override PartName="/xl/charts/style348.xml" ContentType="application/vnd.ms-office.chartstyle+xml"/>
  <Override PartName="/xl/charts/style349.xml" ContentType="application/vnd.ms-office.chartstyle+xml"/>
  <Override PartName="/xl/charts/style35.xml" ContentType="application/vnd.ms-office.chartstyle+xml"/>
  <Override PartName="/xl/charts/style350.xml" ContentType="application/vnd.ms-office.chartstyle+xml"/>
  <Override PartName="/xl/charts/style351.xml" ContentType="application/vnd.ms-office.chartstyle+xml"/>
  <Override PartName="/xl/charts/style352.xml" ContentType="application/vnd.ms-office.chartstyle+xml"/>
  <Override PartName="/xl/charts/style353.xml" ContentType="application/vnd.ms-office.chartstyle+xml"/>
  <Override PartName="/xl/charts/style354.xml" ContentType="application/vnd.ms-office.chartstyle+xml"/>
  <Override PartName="/xl/charts/style355.xml" ContentType="application/vnd.ms-office.chartstyle+xml"/>
  <Override PartName="/xl/charts/style356.xml" ContentType="application/vnd.ms-office.chartstyle+xml"/>
  <Override PartName="/xl/charts/style357.xml" ContentType="application/vnd.ms-office.chartstyle+xml"/>
  <Override PartName="/xl/charts/style358.xml" ContentType="application/vnd.ms-office.chartstyle+xml"/>
  <Override PartName="/xl/charts/style359.xml" ContentType="application/vnd.ms-office.chartstyle+xml"/>
  <Override PartName="/xl/charts/style36.xml" ContentType="application/vnd.ms-office.chartstyle+xml"/>
  <Override PartName="/xl/charts/style360.xml" ContentType="application/vnd.ms-office.chartstyle+xml"/>
  <Override PartName="/xl/charts/style361.xml" ContentType="application/vnd.ms-office.chartstyle+xml"/>
  <Override PartName="/xl/charts/style362.xml" ContentType="application/vnd.ms-office.chartstyle+xml"/>
  <Override PartName="/xl/charts/style363.xml" ContentType="application/vnd.ms-office.chartstyle+xml"/>
  <Override PartName="/xl/charts/style364.xml" ContentType="application/vnd.ms-office.chartstyle+xml"/>
  <Override PartName="/xl/charts/style365.xml" ContentType="application/vnd.ms-office.chartstyle+xml"/>
  <Override PartName="/xl/charts/style366.xml" ContentType="application/vnd.ms-office.chartstyle+xml"/>
  <Override PartName="/xl/charts/style367.xml" ContentType="application/vnd.ms-office.chartstyle+xml"/>
  <Override PartName="/xl/charts/style368.xml" ContentType="application/vnd.ms-office.chartstyle+xml"/>
  <Override PartName="/xl/charts/style369.xml" ContentType="application/vnd.ms-office.chartstyle+xml"/>
  <Override PartName="/xl/charts/style37.xml" ContentType="application/vnd.ms-office.chartstyle+xml"/>
  <Override PartName="/xl/charts/style370.xml" ContentType="application/vnd.ms-office.chartstyle+xml"/>
  <Override PartName="/xl/charts/style371.xml" ContentType="application/vnd.ms-office.chartstyle+xml"/>
  <Override PartName="/xl/charts/style372.xml" ContentType="application/vnd.ms-office.chartstyle+xml"/>
  <Override PartName="/xl/charts/style373.xml" ContentType="application/vnd.ms-office.chartstyle+xml"/>
  <Override PartName="/xl/charts/style374.xml" ContentType="application/vnd.ms-office.chartstyle+xml"/>
  <Override PartName="/xl/charts/style375.xml" ContentType="application/vnd.ms-office.chartstyle+xml"/>
  <Override PartName="/xl/charts/style376.xml" ContentType="application/vnd.ms-office.chartstyle+xml"/>
  <Override PartName="/xl/charts/style377.xml" ContentType="application/vnd.ms-office.chartstyle+xml"/>
  <Override PartName="/xl/charts/style378.xml" ContentType="application/vnd.ms-office.chartstyle+xml"/>
  <Override PartName="/xl/charts/style379.xml" ContentType="application/vnd.ms-office.chartstyle+xml"/>
  <Override PartName="/xl/charts/style38.xml" ContentType="application/vnd.ms-office.chartstyle+xml"/>
  <Override PartName="/xl/charts/style380.xml" ContentType="application/vnd.ms-office.chartstyle+xml"/>
  <Override PartName="/xl/charts/style381.xml" ContentType="application/vnd.ms-office.chartstyle+xml"/>
  <Override PartName="/xl/charts/style382.xml" ContentType="application/vnd.ms-office.chartstyle+xml"/>
  <Override PartName="/xl/charts/style383.xml" ContentType="application/vnd.ms-office.chartstyle+xml"/>
  <Override PartName="/xl/charts/style384.xml" ContentType="application/vnd.ms-office.chartstyle+xml"/>
  <Override PartName="/xl/charts/style385.xml" ContentType="application/vnd.ms-office.chartstyle+xml"/>
  <Override PartName="/xl/charts/style386.xml" ContentType="application/vnd.ms-office.chartstyle+xml"/>
  <Override PartName="/xl/charts/style387.xml" ContentType="application/vnd.ms-office.chartstyle+xml"/>
  <Override PartName="/xl/charts/style388.xml" ContentType="application/vnd.ms-office.chartstyle+xml"/>
  <Override PartName="/xl/charts/style389.xml" ContentType="application/vnd.ms-office.chartstyle+xml"/>
  <Override PartName="/xl/charts/style39.xml" ContentType="application/vnd.ms-office.chartstyle+xml"/>
  <Override PartName="/xl/charts/style390.xml" ContentType="application/vnd.ms-office.chartstyle+xml"/>
  <Override PartName="/xl/charts/style391.xml" ContentType="application/vnd.ms-office.chartstyle+xml"/>
  <Override PartName="/xl/charts/style392.xml" ContentType="application/vnd.ms-office.chartstyle+xml"/>
  <Override PartName="/xl/charts/style393.xml" ContentType="application/vnd.ms-office.chartstyle+xml"/>
  <Override PartName="/xl/charts/style394.xml" ContentType="application/vnd.ms-office.chartstyle+xml"/>
  <Override PartName="/xl/charts/style395.xml" ContentType="application/vnd.ms-office.chartstyle+xml"/>
  <Override PartName="/xl/charts/style396.xml" ContentType="application/vnd.ms-office.chartstyle+xml"/>
  <Override PartName="/xl/charts/style397.xml" ContentType="application/vnd.ms-office.chartstyle+xml"/>
  <Override PartName="/xl/charts/style398.xml" ContentType="application/vnd.ms-office.chartstyle+xml"/>
  <Override PartName="/xl/charts/style399.xml" ContentType="application/vnd.ms-office.chartstyle+xml"/>
  <Override PartName="/xl/charts/style4.xml" ContentType="application/vnd.ms-office.chartstyle+xml"/>
  <Override PartName="/xl/charts/style40.xml" ContentType="application/vnd.ms-office.chartstyle+xml"/>
  <Override PartName="/xl/charts/style400.xml" ContentType="application/vnd.ms-office.chartstyle+xml"/>
  <Override PartName="/xl/charts/style401.xml" ContentType="application/vnd.ms-office.chartstyle+xml"/>
  <Override PartName="/xl/charts/style402.xml" ContentType="application/vnd.ms-office.chartstyle+xml"/>
  <Override PartName="/xl/charts/style403.xml" ContentType="application/vnd.ms-office.chartstyle+xml"/>
  <Override PartName="/xl/charts/style404.xml" ContentType="application/vnd.ms-office.chartstyle+xml"/>
  <Override PartName="/xl/charts/style405.xml" ContentType="application/vnd.ms-office.chartstyle+xml"/>
  <Override PartName="/xl/charts/style406.xml" ContentType="application/vnd.ms-office.chartstyle+xml"/>
  <Override PartName="/xl/charts/style407.xml" ContentType="application/vnd.ms-office.chartstyle+xml"/>
  <Override PartName="/xl/charts/style408.xml" ContentType="application/vnd.ms-office.chartstyle+xml"/>
  <Override PartName="/xl/charts/style409.xml" ContentType="application/vnd.ms-office.chartstyle+xml"/>
  <Override PartName="/xl/charts/style41.xml" ContentType="application/vnd.ms-office.chartstyle+xml"/>
  <Override PartName="/xl/charts/style410.xml" ContentType="application/vnd.ms-office.chartstyle+xml"/>
  <Override PartName="/xl/charts/style411.xml" ContentType="application/vnd.ms-office.chartstyle+xml"/>
  <Override PartName="/xl/charts/style412.xml" ContentType="application/vnd.ms-office.chartstyle+xml"/>
  <Override PartName="/xl/charts/style413.xml" ContentType="application/vnd.ms-office.chartstyle+xml"/>
  <Override PartName="/xl/charts/style414.xml" ContentType="application/vnd.ms-office.chartstyle+xml"/>
  <Override PartName="/xl/charts/style415.xml" ContentType="application/vnd.ms-office.chartstyle+xml"/>
  <Override PartName="/xl/charts/style416.xml" ContentType="application/vnd.ms-office.chartstyle+xml"/>
  <Override PartName="/xl/charts/style417.xml" ContentType="application/vnd.ms-office.chartstyle+xml"/>
  <Override PartName="/xl/charts/style418.xml" ContentType="application/vnd.ms-office.chartstyle+xml"/>
  <Override PartName="/xl/charts/style419.xml" ContentType="application/vnd.ms-office.chartstyle+xml"/>
  <Override PartName="/xl/charts/style42.xml" ContentType="application/vnd.ms-office.chartstyle+xml"/>
  <Override PartName="/xl/charts/style420.xml" ContentType="application/vnd.ms-office.chartstyle+xml"/>
  <Override PartName="/xl/charts/style421.xml" ContentType="application/vnd.ms-office.chartstyle+xml"/>
  <Override PartName="/xl/charts/style422.xml" ContentType="application/vnd.ms-office.chartstyle+xml"/>
  <Override PartName="/xl/charts/style423.xml" ContentType="application/vnd.ms-office.chartstyle+xml"/>
  <Override PartName="/xl/charts/style424.xml" ContentType="application/vnd.ms-office.chartstyle+xml"/>
  <Override PartName="/xl/charts/style425.xml" ContentType="application/vnd.ms-office.chartstyle+xml"/>
  <Override PartName="/xl/charts/style426.xml" ContentType="application/vnd.ms-office.chartstyle+xml"/>
  <Override PartName="/xl/charts/style427.xml" ContentType="application/vnd.ms-office.chartstyle+xml"/>
  <Override PartName="/xl/charts/style428.xml" ContentType="application/vnd.ms-office.chartstyle+xml"/>
  <Override PartName="/xl/charts/style429.xml" ContentType="application/vnd.ms-office.chartstyle+xml"/>
  <Override PartName="/xl/charts/style43.xml" ContentType="application/vnd.ms-office.chartstyle+xml"/>
  <Override PartName="/xl/charts/style430.xml" ContentType="application/vnd.ms-office.chartstyle+xml"/>
  <Override PartName="/xl/charts/style431.xml" ContentType="application/vnd.ms-office.chartstyle+xml"/>
  <Override PartName="/xl/charts/style432.xml" ContentType="application/vnd.ms-office.chartstyle+xml"/>
  <Override PartName="/xl/charts/style433.xml" ContentType="application/vnd.ms-office.chartstyle+xml"/>
  <Override PartName="/xl/charts/style434.xml" ContentType="application/vnd.ms-office.chartstyle+xml"/>
  <Override PartName="/xl/charts/style435.xml" ContentType="application/vnd.ms-office.chartstyle+xml"/>
  <Override PartName="/xl/charts/style436.xml" ContentType="application/vnd.ms-office.chartstyle+xml"/>
  <Override PartName="/xl/charts/style437.xml" ContentType="application/vnd.ms-office.chartstyle+xml"/>
  <Override PartName="/xl/charts/style438.xml" ContentType="application/vnd.ms-office.chartstyle+xml"/>
  <Override PartName="/xl/charts/style439.xml" ContentType="application/vnd.ms-office.chartstyle+xml"/>
  <Override PartName="/xl/charts/style44.xml" ContentType="application/vnd.ms-office.chartstyle+xml"/>
  <Override PartName="/xl/charts/style440.xml" ContentType="application/vnd.ms-office.chartstyle+xml"/>
  <Override PartName="/xl/charts/style441.xml" ContentType="application/vnd.ms-office.chartstyle+xml"/>
  <Override PartName="/xl/charts/style442.xml" ContentType="application/vnd.ms-office.chartstyle+xml"/>
  <Override PartName="/xl/charts/style443.xml" ContentType="application/vnd.ms-office.chartstyle+xml"/>
  <Override PartName="/xl/charts/style444.xml" ContentType="application/vnd.ms-office.chartstyle+xml"/>
  <Override PartName="/xl/charts/style445.xml" ContentType="application/vnd.ms-office.chartstyle+xml"/>
  <Override PartName="/xl/charts/style446.xml" ContentType="application/vnd.ms-office.chartstyle+xml"/>
  <Override PartName="/xl/charts/style447.xml" ContentType="application/vnd.ms-office.chartstyle+xml"/>
  <Override PartName="/xl/charts/style448.xml" ContentType="application/vnd.ms-office.chartstyle+xml"/>
  <Override PartName="/xl/charts/style449.xml" ContentType="application/vnd.ms-office.chartstyle+xml"/>
  <Override PartName="/xl/charts/style45.xml" ContentType="application/vnd.ms-office.chartstyle+xml"/>
  <Override PartName="/xl/charts/style450.xml" ContentType="application/vnd.ms-office.chartstyle+xml"/>
  <Override PartName="/xl/charts/style451.xml" ContentType="application/vnd.ms-office.chartstyle+xml"/>
  <Override PartName="/xl/charts/style452.xml" ContentType="application/vnd.ms-office.chartstyle+xml"/>
  <Override PartName="/xl/charts/style453.xml" ContentType="application/vnd.ms-office.chartstyle+xml"/>
  <Override PartName="/xl/charts/style454.xml" ContentType="application/vnd.ms-office.chartstyle+xml"/>
  <Override PartName="/xl/charts/style455.xml" ContentType="application/vnd.ms-office.chartstyle+xml"/>
  <Override PartName="/xl/charts/style456.xml" ContentType="application/vnd.ms-office.chartstyle+xml"/>
  <Override PartName="/xl/charts/style457.xml" ContentType="application/vnd.ms-office.chartstyle+xml"/>
  <Override PartName="/xl/charts/style458.xml" ContentType="application/vnd.ms-office.chartstyle+xml"/>
  <Override PartName="/xl/charts/style459.xml" ContentType="application/vnd.ms-office.chartstyle+xml"/>
  <Override PartName="/xl/charts/style46.xml" ContentType="application/vnd.ms-office.chartstyle+xml"/>
  <Override PartName="/xl/charts/style460.xml" ContentType="application/vnd.ms-office.chartstyle+xml"/>
  <Override PartName="/xl/charts/style461.xml" ContentType="application/vnd.ms-office.chartstyle+xml"/>
  <Override PartName="/xl/charts/style462.xml" ContentType="application/vnd.ms-office.chartstyle+xml"/>
  <Override PartName="/xl/charts/style463.xml" ContentType="application/vnd.ms-office.chartstyle+xml"/>
  <Override PartName="/xl/charts/style464.xml" ContentType="application/vnd.ms-office.chartstyle+xml"/>
  <Override PartName="/xl/charts/style465.xml" ContentType="application/vnd.ms-office.chartstyle+xml"/>
  <Override PartName="/xl/charts/style466.xml" ContentType="application/vnd.ms-office.chartstyle+xml"/>
  <Override PartName="/xl/charts/style467.xml" ContentType="application/vnd.ms-office.chartstyle+xml"/>
  <Override PartName="/xl/charts/style468.xml" ContentType="application/vnd.ms-office.chartstyle+xml"/>
  <Override PartName="/xl/charts/style469.xml" ContentType="application/vnd.ms-office.chartstyle+xml"/>
  <Override PartName="/xl/charts/style47.xml" ContentType="application/vnd.ms-office.chartstyle+xml"/>
  <Override PartName="/xl/charts/style470.xml" ContentType="application/vnd.ms-office.chartstyle+xml"/>
  <Override PartName="/xl/charts/style471.xml" ContentType="application/vnd.ms-office.chartstyle+xml"/>
  <Override PartName="/xl/charts/style472.xml" ContentType="application/vnd.ms-office.chartstyle+xml"/>
  <Override PartName="/xl/charts/style473.xml" ContentType="application/vnd.ms-office.chartstyle+xml"/>
  <Override PartName="/xl/charts/style474.xml" ContentType="application/vnd.ms-office.chartstyle+xml"/>
  <Override PartName="/xl/charts/style475.xml" ContentType="application/vnd.ms-office.chartstyle+xml"/>
  <Override PartName="/xl/charts/style476.xml" ContentType="application/vnd.ms-office.chartstyle+xml"/>
  <Override PartName="/xl/charts/style477.xml" ContentType="application/vnd.ms-office.chartstyle+xml"/>
  <Override PartName="/xl/charts/style478.xml" ContentType="application/vnd.ms-office.chartstyle+xml"/>
  <Override PartName="/xl/charts/style479.xml" ContentType="application/vnd.ms-office.chartstyle+xml"/>
  <Override PartName="/xl/charts/style48.xml" ContentType="application/vnd.ms-office.chartstyle+xml"/>
  <Override PartName="/xl/charts/style480.xml" ContentType="application/vnd.ms-office.chartstyle+xml"/>
  <Override PartName="/xl/charts/style481.xml" ContentType="application/vnd.ms-office.chartstyle+xml"/>
  <Override PartName="/xl/charts/style482.xml" ContentType="application/vnd.ms-office.chartstyle+xml"/>
  <Override PartName="/xl/charts/style483.xml" ContentType="application/vnd.ms-office.chartstyle+xml"/>
  <Override PartName="/xl/charts/style484.xml" ContentType="application/vnd.ms-office.chartstyle+xml"/>
  <Override PartName="/xl/charts/style485.xml" ContentType="application/vnd.ms-office.chartstyle+xml"/>
  <Override PartName="/xl/charts/style486.xml" ContentType="application/vnd.ms-office.chartstyle+xml"/>
  <Override PartName="/xl/charts/style487.xml" ContentType="application/vnd.ms-office.chartstyle+xml"/>
  <Override PartName="/xl/charts/style488.xml" ContentType="application/vnd.ms-office.chartstyle+xml"/>
  <Override PartName="/xl/charts/style489.xml" ContentType="application/vnd.ms-office.chartstyle+xml"/>
  <Override PartName="/xl/charts/style49.xml" ContentType="application/vnd.ms-office.chartstyle+xml"/>
  <Override PartName="/xl/charts/style490.xml" ContentType="application/vnd.ms-office.chartstyle+xml"/>
  <Override PartName="/xl/charts/style491.xml" ContentType="application/vnd.ms-office.chartstyle+xml"/>
  <Override PartName="/xl/charts/style492.xml" ContentType="application/vnd.ms-office.chartstyle+xml"/>
  <Override PartName="/xl/charts/style493.xml" ContentType="application/vnd.ms-office.chartstyle+xml"/>
  <Override PartName="/xl/charts/style494.xml" ContentType="application/vnd.ms-office.chartstyle+xml"/>
  <Override PartName="/xl/charts/style495.xml" ContentType="application/vnd.ms-office.chartstyle+xml"/>
  <Override PartName="/xl/charts/style496.xml" ContentType="application/vnd.ms-office.chartstyle+xml"/>
  <Override PartName="/xl/charts/style497.xml" ContentType="application/vnd.ms-office.chartstyle+xml"/>
  <Override PartName="/xl/charts/style498.xml" ContentType="application/vnd.ms-office.chartstyle+xml"/>
  <Override PartName="/xl/charts/style499.xml" ContentType="application/vnd.ms-office.chartstyle+xml"/>
  <Override PartName="/xl/charts/style5.xml" ContentType="application/vnd.ms-office.chartstyle+xml"/>
  <Override PartName="/xl/charts/style50.xml" ContentType="application/vnd.ms-office.chartstyle+xml"/>
  <Override PartName="/xl/charts/style500.xml" ContentType="application/vnd.ms-office.chartstyle+xml"/>
  <Override PartName="/xl/charts/style501.xml" ContentType="application/vnd.ms-office.chartstyle+xml"/>
  <Override PartName="/xl/charts/style502.xml" ContentType="application/vnd.ms-office.chartstyle+xml"/>
  <Override PartName="/xl/charts/style503.xml" ContentType="application/vnd.ms-office.chartstyle+xml"/>
  <Override PartName="/xl/charts/style504.xml" ContentType="application/vnd.ms-office.chartstyle+xml"/>
  <Override PartName="/xl/charts/style505.xml" ContentType="application/vnd.ms-office.chartstyle+xml"/>
  <Override PartName="/xl/charts/style506.xml" ContentType="application/vnd.ms-office.chartstyle+xml"/>
  <Override PartName="/xl/charts/style507.xml" ContentType="application/vnd.ms-office.chartstyle+xml"/>
  <Override PartName="/xl/charts/style508.xml" ContentType="application/vnd.ms-office.chartstyle+xml"/>
  <Override PartName="/xl/charts/style509.xml" ContentType="application/vnd.ms-office.chartstyle+xml"/>
  <Override PartName="/xl/charts/style51.xml" ContentType="application/vnd.ms-office.chartstyle+xml"/>
  <Override PartName="/xl/charts/style510.xml" ContentType="application/vnd.ms-office.chartstyle+xml"/>
  <Override PartName="/xl/charts/style511.xml" ContentType="application/vnd.ms-office.chartstyle+xml"/>
  <Override PartName="/xl/charts/style512.xml" ContentType="application/vnd.ms-office.chartstyle+xml"/>
  <Override PartName="/xl/charts/style513.xml" ContentType="application/vnd.ms-office.chartstyle+xml"/>
  <Override PartName="/xl/charts/style514.xml" ContentType="application/vnd.ms-office.chartstyle+xml"/>
  <Override PartName="/xl/charts/style515.xml" ContentType="application/vnd.ms-office.chartstyle+xml"/>
  <Override PartName="/xl/charts/style516.xml" ContentType="application/vnd.ms-office.chartstyle+xml"/>
  <Override PartName="/xl/charts/style517.xml" ContentType="application/vnd.ms-office.chartstyle+xml"/>
  <Override PartName="/xl/charts/style518.xml" ContentType="application/vnd.ms-office.chartstyle+xml"/>
  <Override PartName="/xl/charts/style519.xml" ContentType="application/vnd.ms-office.chartstyle+xml"/>
  <Override PartName="/xl/charts/style52.xml" ContentType="application/vnd.ms-office.chartstyle+xml"/>
  <Override PartName="/xl/charts/style520.xml" ContentType="application/vnd.ms-office.chartstyle+xml"/>
  <Override PartName="/xl/charts/style521.xml" ContentType="application/vnd.ms-office.chartstyle+xml"/>
  <Override PartName="/xl/charts/style522.xml" ContentType="application/vnd.ms-office.chartstyle+xml"/>
  <Override PartName="/xl/charts/style523.xml" ContentType="application/vnd.ms-office.chartstyle+xml"/>
  <Override PartName="/xl/charts/style524.xml" ContentType="application/vnd.ms-office.chartstyle+xml"/>
  <Override PartName="/xl/charts/style525.xml" ContentType="application/vnd.ms-office.chartstyle+xml"/>
  <Override PartName="/xl/charts/style526.xml" ContentType="application/vnd.ms-office.chartstyle+xml"/>
  <Override PartName="/xl/charts/style527.xml" ContentType="application/vnd.ms-office.chartstyle+xml"/>
  <Override PartName="/xl/charts/style528.xml" ContentType="application/vnd.ms-office.chartstyle+xml"/>
  <Override PartName="/xl/charts/style529.xml" ContentType="application/vnd.ms-office.chartstyle+xml"/>
  <Override PartName="/xl/charts/style53.xml" ContentType="application/vnd.ms-office.chartstyle+xml"/>
  <Override PartName="/xl/charts/style530.xml" ContentType="application/vnd.ms-office.chartstyle+xml"/>
  <Override PartName="/xl/charts/style531.xml" ContentType="application/vnd.ms-office.chartstyle+xml"/>
  <Override PartName="/xl/charts/style532.xml" ContentType="application/vnd.ms-office.chartstyle+xml"/>
  <Override PartName="/xl/charts/style533.xml" ContentType="application/vnd.ms-office.chartstyle+xml"/>
  <Override PartName="/xl/charts/style534.xml" ContentType="application/vnd.ms-office.chartstyle+xml"/>
  <Override PartName="/xl/charts/style535.xml" ContentType="application/vnd.ms-office.chartstyle+xml"/>
  <Override PartName="/xl/charts/style536.xml" ContentType="application/vnd.ms-office.chartstyle+xml"/>
  <Override PartName="/xl/charts/style537.xml" ContentType="application/vnd.ms-office.chartstyle+xml"/>
  <Override PartName="/xl/charts/style538.xml" ContentType="application/vnd.ms-office.chartstyle+xml"/>
  <Override PartName="/xl/charts/style539.xml" ContentType="application/vnd.ms-office.chartstyle+xml"/>
  <Override PartName="/xl/charts/style54.xml" ContentType="application/vnd.ms-office.chartstyle+xml"/>
  <Override PartName="/xl/charts/style540.xml" ContentType="application/vnd.ms-office.chartstyle+xml"/>
  <Override PartName="/xl/charts/style541.xml" ContentType="application/vnd.ms-office.chartstyle+xml"/>
  <Override PartName="/xl/charts/style542.xml" ContentType="application/vnd.ms-office.chartstyle+xml"/>
  <Override PartName="/xl/charts/style543.xml" ContentType="application/vnd.ms-office.chartstyle+xml"/>
  <Override PartName="/xl/charts/style544.xml" ContentType="application/vnd.ms-office.chartstyle+xml"/>
  <Override PartName="/xl/charts/style545.xml" ContentType="application/vnd.ms-office.chartstyle+xml"/>
  <Override PartName="/xl/charts/style546.xml" ContentType="application/vnd.ms-office.chartstyle+xml"/>
  <Override PartName="/xl/charts/style547.xml" ContentType="application/vnd.ms-office.chartstyle+xml"/>
  <Override PartName="/xl/charts/style548.xml" ContentType="application/vnd.ms-office.chartstyle+xml"/>
  <Override PartName="/xl/charts/style549.xml" ContentType="application/vnd.ms-office.chartstyle+xml"/>
  <Override PartName="/xl/charts/style55.xml" ContentType="application/vnd.ms-office.chartstyle+xml"/>
  <Override PartName="/xl/charts/style550.xml" ContentType="application/vnd.ms-office.chartstyle+xml"/>
  <Override PartName="/xl/charts/style551.xml" ContentType="application/vnd.ms-office.chartstyle+xml"/>
  <Override PartName="/xl/charts/style552.xml" ContentType="application/vnd.ms-office.chartstyle+xml"/>
  <Override PartName="/xl/charts/style553.xml" ContentType="application/vnd.ms-office.chartstyle+xml"/>
  <Override PartName="/xl/charts/style554.xml" ContentType="application/vnd.ms-office.chartstyle+xml"/>
  <Override PartName="/xl/charts/style555.xml" ContentType="application/vnd.ms-office.chartstyle+xml"/>
  <Override PartName="/xl/charts/style556.xml" ContentType="application/vnd.ms-office.chartstyle+xml"/>
  <Override PartName="/xl/charts/style557.xml" ContentType="application/vnd.ms-office.chartstyle+xml"/>
  <Override PartName="/xl/charts/style558.xml" ContentType="application/vnd.ms-office.chartstyle+xml"/>
  <Override PartName="/xl/charts/style559.xml" ContentType="application/vnd.ms-office.chartstyle+xml"/>
  <Override PartName="/xl/charts/style56.xml" ContentType="application/vnd.ms-office.chartstyle+xml"/>
  <Override PartName="/xl/charts/style560.xml" ContentType="application/vnd.ms-office.chartstyle+xml"/>
  <Override PartName="/xl/charts/style561.xml" ContentType="application/vnd.ms-office.chartstyle+xml"/>
  <Override PartName="/xl/charts/style562.xml" ContentType="application/vnd.ms-office.chartstyle+xml"/>
  <Override PartName="/xl/charts/style563.xml" ContentType="application/vnd.ms-office.chartstyle+xml"/>
  <Override PartName="/xl/charts/style564.xml" ContentType="application/vnd.ms-office.chartstyle+xml"/>
  <Override PartName="/xl/charts/style565.xml" ContentType="application/vnd.ms-office.chartstyle+xml"/>
  <Override PartName="/xl/charts/style566.xml" ContentType="application/vnd.ms-office.chartstyle+xml"/>
  <Override PartName="/xl/charts/style567.xml" ContentType="application/vnd.ms-office.chartstyle+xml"/>
  <Override PartName="/xl/charts/style568.xml" ContentType="application/vnd.ms-office.chartstyle+xml"/>
  <Override PartName="/xl/charts/style569.xml" ContentType="application/vnd.ms-office.chartstyle+xml"/>
  <Override PartName="/xl/charts/style57.xml" ContentType="application/vnd.ms-office.chartstyle+xml"/>
  <Override PartName="/xl/charts/style570.xml" ContentType="application/vnd.ms-office.chartstyle+xml"/>
  <Override PartName="/xl/charts/style571.xml" ContentType="application/vnd.ms-office.chartstyle+xml"/>
  <Override PartName="/xl/charts/style572.xml" ContentType="application/vnd.ms-office.chartstyle+xml"/>
  <Override PartName="/xl/charts/style573.xml" ContentType="application/vnd.ms-office.chartstyle+xml"/>
  <Override PartName="/xl/charts/style574.xml" ContentType="application/vnd.ms-office.chartstyle+xml"/>
  <Override PartName="/xl/charts/style575.xml" ContentType="application/vnd.ms-office.chartstyle+xml"/>
  <Override PartName="/xl/charts/style576.xml" ContentType="application/vnd.ms-office.chartstyle+xml"/>
  <Override PartName="/xl/charts/style577.xml" ContentType="application/vnd.ms-office.chartstyle+xml"/>
  <Override PartName="/xl/charts/style578.xml" ContentType="application/vnd.ms-office.chartstyle+xml"/>
  <Override PartName="/xl/charts/style579.xml" ContentType="application/vnd.ms-office.chartstyle+xml"/>
  <Override PartName="/xl/charts/style58.xml" ContentType="application/vnd.ms-office.chartstyle+xml"/>
  <Override PartName="/xl/charts/style580.xml" ContentType="application/vnd.ms-office.chartstyle+xml"/>
  <Override PartName="/xl/charts/style581.xml" ContentType="application/vnd.ms-office.chartstyle+xml"/>
  <Override PartName="/xl/charts/style582.xml" ContentType="application/vnd.ms-office.chartstyle+xml"/>
  <Override PartName="/xl/charts/style583.xml" ContentType="application/vnd.ms-office.chartstyle+xml"/>
  <Override PartName="/xl/charts/style584.xml" ContentType="application/vnd.ms-office.chartstyle+xml"/>
  <Override PartName="/xl/charts/style585.xml" ContentType="application/vnd.ms-office.chartstyle+xml"/>
  <Override PartName="/xl/charts/style586.xml" ContentType="application/vnd.ms-office.chartstyle+xml"/>
  <Override PartName="/xl/charts/style587.xml" ContentType="application/vnd.ms-office.chartstyle+xml"/>
  <Override PartName="/xl/charts/style588.xml" ContentType="application/vnd.ms-office.chartstyle+xml"/>
  <Override PartName="/xl/charts/style589.xml" ContentType="application/vnd.ms-office.chartstyle+xml"/>
  <Override PartName="/xl/charts/style59.xml" ContentType="application/vnd.ms-office.chartstyle+xml"/>
  <Override PartName="/xl/charts/style590.xml" ContentType="application/vnd.ms-office.chartstyle+xml"/>
  <Override PartName="/xl/charts/style591.xml" ContentType="application/vnd.ms-office.chartstyle+xml"/>
  <Override PartName="/xl/charts/style592.xml" ContentType="application/vnd.ms-office.chartstyle+xml"/>
  <Override PartName="/xl/charts/style593.xml" ContentType="application/vnd.ms-office.chartstyle+xml"/>
  <Override PartName="/xl/charts/style594.xml" ContentType="application/vnd.ms-office.chartstyle+xml"/>
  <Override PartName="/xl/charts/style595.xml" ContentType="application/vnd.ms-office.chartstyle+xml"/>
  <Override PartName="/xl/charts/style596.xml" ContentType="application/vnd.ms-office.chartstyle+xml"/>
  <Override PartName="/xl/charts/style597.xml" ContentType="application/vnd.ms-office.chartstyle+xml"/>
  <Override PartName="/xl/charts/style598.xml" ContentType="application/vnd.ms-office.chartstyle+xml"/>
  <Override PartName="/xl/charts/style599.xml" ContentType="application/vnd.ms-office.chartstyle+xml"/>
  <Override PartName="/xl/charts/style6.xml" ContentType="application/vnd.ms-office.chartstyle+xml"/>
  <Override PartName="/xl/charts/style60.xml" ContentType="application/vnd.ms-office.chartstyle+xml"/>
  <Override PartName="/xl/charts/style600.xml" ContentType="application/vnd.ms-office.chartstyle+xml"/>
  <Override PartName="/xl/charts/style601.xml" ContentType="application/vnd.ms-office.chartstyle+xml"/>
  <Override PartName="/xl/charts/style602.xml" ContentType="application/vnd.ms-office.chartstyle+xml"/>
  <Override PartName="/xl/charts/style603.xml" ContentType="application/vnd.ms-office.chartstyle+xml"/>
  <Override PartName="/xl/charts/style604.xml" ContentType="application/vnd.ms-office.chartstyle+xml"/>
  <Override PartName="/xl/charts/style605.xml" ContentType="application/vnd.ms-office.chartstyle+xml"/>
  <Override PartName="/xl/charts/style606.xml" ContentType="application/vnd.ms-office.chartstyle+xml"/>
  <Override PartName="/xl/charts/style607.xml" ContentType="application/vnd.ms-office.chartstyle+xml"/>
  <Override PartName="/xl/charts/style608.xml" ContentType="application/vnd.ms-office.chartstyle+xml"/>
  <Override PartName="/xl/charts/style609.xml" ContentType="application/vnd.ms-office.chartstyle+xml"/>
  <Override PartName="/xl/charts/style61.xml" ContentType="application/vnd.ms-office.chartstyle+xml"/>
  <Override PartName="/xl/charts/style610.xml" ContentType="application/vnd.ms-office.chartstyle+xml"/>
  <Override PartName="/xl/charts/style611.xml" ContentType="application/vnd.ms-office.chartstyle+xml"/>
  <Override PartName="/xl/charts/style612.xml" ContentType="application/vnd.ms-office.chartstyle+xml"/>
  <Override PartName="/xl/charts/style613.xml" ContentType="application/vnd.ms-office.chartstyle+xml"/>
  <Override PartName="/xl/charts/style614.xml" ContentType="application/vnd.ms-office.chartstyle+xml"/>
  <Override PartName="/xl/charts/style615.xml" ContentType="application/vnd.ms-office.chartstyle+xml"/>
  <Override PartName="/xl/charts/style616.xml" ContentType="application/vnd.ms-office.chartstyle+xml"/>
  <Override PartName="/xl/charts/style617.xml" ContentType="application/vnd.ms-office.chartstyle+xml"/>
  <Override PartName="/xl/charts/style618.xml" ContentType="application/vnd.ms-office.chartstyle+xml"/>
  <Override PartName="/xl/charts/style619.xml" ContentType="application/vnd.ms-office.chartstyle+xml"/>
  <Override PartName="/xl/charts/style62.xml" ContentType="application/vnd.ms-office.chartstyle+xml"/>
  <Override PartName="/xl/charts/style620.xml" ContentType="application/vnd.ms-office.chartstyle+xml"/>
  <Override PartName="/xl/charts/style621.xml" ContentType="application/vnd.ms-office.chartstyle+xml"/>
  <Override PartName="/xl/charts/style622.xml" ContentType="application/vnd.ms-office.chartstyle+xml"/>
  <Override PartName="/xl/charts/style623.xml" ContentType="application/vnd.ms-office.chartstyle+xml"/>
  <Override PartName="/xl/charts/style624.xml" ContentType="application/vnd.ms-office.chartstyle+xml"/>
  <Override PartName="/xl/charts/style625.xml" ContentType="application/vnd.ms-office.chartstyle+xml"/>
  <Override PartName="/xl/charts/style626.xml" ContentType="application/vnd.ms-office.chartstyle+xml"/>
  <Override PartName="/xl/charts/style627.xml" ContentType="application/vnd.ms-office.chartstyle+xml"/>
  <Override PartName="/xl/charts/style628.xml" ContentType="application/vnd.ms-office.chartstyle+xml"/>
  <Override PartName="/xl/charts/style629.xml" ContentType="application/vnd.ms-office.chartstyle+xml"/>
  <Override PartName="/xl/charts/style63.xml" ContentType="application/vnd.ms-office.chartstyle+xml"/>
  <Override PartName="/xl/charts/style630.xml" ContentType="application/vnd.ms-office.chartstyle+xml"/>
  <Override PartName="/xl/charts/style631.xml" ContentType="application/vnd.ms-office.chartstyle+xml"/>
  <Override PartName="/xl/charts/style632.xml" ContentType="application/vnd.ms-office.chartstyle+xml"/>
  <Override PartName="/xl/charts/style633.xml" ContentType="application/vnd.ms-office.chartstyle+xml"/>
  <Override PartName="/xl/charts/style634.xml" ContentType="application/vnd.ms-office.chartstyle+xml"/>
  <Override PartName="/xl/charts/style635.xml" ContentType="application/vnd.ms-office.chartstyle+xml"/>
  <Override PartName="/xl/charts/style636.xml" ContentType="application/vnd.ms-office.chartstyle+xml"/>
  <Override PartName="/xl/charts/style637.xml" ContentType="application/vnd.ms-office.chartstyle+xml"/>
  <Override PartName="/xl/charts/style638.xml" ContentType="application/vnd.ms-office.chartstyle+xml"/>
  <Override PartName="/xl/charts/style639.xml" ContentType="application/vnd.ms-office.chartstyle+xml"/>
  <Override PartName="/xl/charts/style64.xml" ContentType="application/vnd.ms-office.chartstyle+xml"/>
  <Override PartName="/xl/charts/style640.xml" ContentType="application/vnd.ms-office.chartstyle+xml"/>
  <Override PartName="/xl/charts/style641.xml" ContentType="application/vnd.ms-office.chartstyle+xml"/>
  <Override PartName="/xl/charts/style642.xml" ContentType="application/vnd.ms-office.chartstyle+xml"/>
  <Override PartName="/xl/charts/style643.xml" ContentType="application/vnd.ms-office.chartstyle+xml"/>
  <Override PartName="/xl/charts/style644.xml" ContentType="application/vnd.ms-office.chartstyle+xml"/>
  <Override PartName="/xl/charts/style645.xml" ContentType="application/vnd.ms-office.chartstyle+xml"/>
  <Override PartName="/xl/charts/style646.xml" ContentType="application/vnd.ms-office.chartstyle+xml"/>
  <Override PartName="/xl/charts/style647.xml" ContentType="application/vnd.ms-office.chartstyle+xml"/>
  <Override PartName="/xl/charts/style648.xml" ContentType="application/vnd.ms-office.chartstyle+xml"/>
  <Override PartName="/xl/charts/style649.xml" ContentType="application/vnd.ms-office.chartstyle+xml"/>
  <Override PartName="/xl/charts/style65.xml" ContentType="application/vnd.ms-office.chartstyle+xml"/>
  <Override PartName="/xl/charts/style650.xml" ContentType="application/vnd.ms-office.chartstyle+xml"/>
  <Override PartName="/xl/charts/style651.xml" ContentType="application/vnd.ms-office.chartstyle+xml"/>
  <Override PartName="/xl/charts/style652.xml" ContentType="application/vnd.ms-office.chartstyle+xml"/>
  <Override PartName="/xl/charts/style653.xml" ContentType="application/vnd.ms-office.chartstyle+xml"/>
  <Override PartName="/xl/charts/style654.xml" ContentType="application/vnd.ms-office.chartstyle+xml"/>
  <Override PartName="/xl/charts/style655.xml" ContentType="application/vnd.ms-office.chartstyle+xml"/>
  <Override PartName="/xl/charts/style656.xml" ContentType="application/vnd.ms-office.chartstyle+xml"/>
  <Override PartName="/xl/charts/style657.xml" ContentType="application/vnd.ms-office.chartstyle+xml"/>
  <Override PartName="/xl/charts/style658.xml" ContentType="application/vnd.ms-office.chartstyle+xml"/>
  <Override PartName="/xl/charts/style659.xml" ContentType="application/vnd.ms-office.chartstyle+xml"/>
  <Override PartName="/xl/charts/style66.xml" ContentType="application/vnd.ms-office.chartstyle+xml"/>
  <Override PartName="/xl/charts/style660.xml" ContentType="application/vnd.ms-office.chartstyle+xml"/>
  <Override PartName="/xl/charts/style661.xml" ContentType="application/vnd.ms-office.chartstyle+xml"/>
  <Override PartName="/xl/charts/style662.xml" ContentType="application/vnd.ms-office.chartstyle+xml"/>
  <Override PartName="/xl/charts/style663.xml" ContentType="application/vnd.ms-office.chartstyle+xml"/>
  <Override PartName="/xl/charts/style664.xml" ContentType="application/vnd.ms-office.chartstyle+xml"/>
  <Override PartName="/xl/charts/style665.xml" ContentType="application/vnd.ms-office.chartstyle+xml"/>
  <Override PartName="/xl/charts/style666.xml" ContentType="application/vnd.ms-office.chartstyle+xml"/>
  <Override PartName="/xl/charts/style667.xml" ContentType="application/vnd.ms-office.chartstyle+xml"/>
  <Override PartName="/xl/charts/style668.xml" ContentType="application/vnd.ms-office.chartstyle+xml"/>
  <Override PartName="/xl/charts/style669.xml" ContentType="application/vnd.ms-office.chartstyle+xml"/>
  <Override PartName="/xl/charts/style67.xml" ContentType="application/vnd.ms-office.chartstyle+xml"/>
  <Override PartName="/xl/charts/style670.xml" ContentType="application/vnd.ms-office.chartstyle+xml"/>
  <Override PartName="/xl/charts/style671.xml" ContentType="application/vnd.ms-office.chartstyle+xml"/>
  <Override PartName="/xl/charts/style672.xml" ContentType="application/vnd.ms-office.chartstyle+xml"/>
  <Override PartName="/xl/charts/style673.xml" ContentType="application/vnd.ms-office.chartstyle+xml"/>
  <Override PartName="/xl/charts/style674.xml" ContentType="application/vnd.ms-office.chartstyle+xml"/>
  <Override PartName="/xl/charts/style675.xml" ContentType="application/vnd.ms-office.chartstyle+xml"/>
  <Override PartName="/xl/charts/style676.xml" ContentType="application/vnd.ms-office.chartstyle+xml"/>
  <Override PartName="/xl/charts/style677.xml" ContentType="application/vnd.ms-office.chartstyle+xml"/>
  <Override PartName="/xl/charts/style678.xml" ContentType="application/vnd.ms-office.chartstyle+xml"/>
  <Override PartName="/xl/charts/style679.xml" ContentType="application/vnd.ms-office.chartstyle+xml"/>
  <Override PartName="/xl/charts/style68.xml" ContentType="application/vnd.ms-office.chartstyle+xml"/>
  <Override PartName="/xl/charts/style680.xml" ContentType="application/vnd.ms-office.chartstyle+xml"/>
  <Override PartName="/xl/charts/style681.xml" ContentType="application/vnd.ms-office.chartstyle+xml"/>
  <Override PartName="/xl/charts/style682.xml" ContentType="application/vnd.ms-office.chartstyle+xml"/>
  <Override PartName="/xl/charts/style683.xml" ContentType="application/vnd.ms-office.chartstyle+xml"/>
  <Override PartName="/xl/charts/style684.xml" ContentType="application/vnd.ms-office.chartstyle+xml"/>
  <Override PartName="/xl/charts/style685.xml" ContentType="application/vnd.ms-office.chartstyle+xml"/>
  <Override PartName="/xl/charts/style686.xml" ContentType="application/vnd.ms-office.chartstyle+xml"/>
  <Override PartName="/xl/charts/style687.xml" ContentType="application/vnd.ms-office.chartstyle+xml"/>
  <Override PartName="/xl/charts/style688.xml" ContentType="application/vnd.ms-office.chartstyle+xml"/>
  <Override PartName="/xl/charts/style689.xml" ContentType="application/vnd.ms-office.chartstyle+xml"/>
  <Override PartName="/xl/charts/style69.xml" ContentType="application/vnd.ms-office.chartstyle+xml"/>
  <Override PartName="/xl/charts/style690.xml" ContentType="application/vnd.ms-office.chartstyle+xml"/>
  <Override PartName="/xl/charts/style691.xml" ContentType="application/vnd.ms-office.chartstyle+xml"/>
  <Override PartName="/xl/charts/style692.xml" ContentType="application/vnd.ms-office.chartstyle+xml"/>
  <Override PartName="/xl/charts/style693.xml" ContentType="application/vnd.ms-office.chartstyle+xml"/>
  <Override PartName="/xl/charts/style694.xml" ContentType="application/vnd.ms-office.chartstyle+xml"/>
  <Override PartName="/xl/charts/style695.xml" ContentType="application/vnd.ms-office.chartstyle+xml"/>
  <Override PartName="/xl/charts/style696.xml" ContentType="application/vnd.ms-office.chartstyle+xml"/>
  <Override PartName="/xl/charts/style697.xml" ContentType="application/vnd.ms-office.chartstyle+xml"/>
  <Override PartName="/xl/charts/style698.xml" ContentType="application/vnd.ms-office.chartstyle+xml"/>
  <Override PartName="/xl/charts/style699.xml" ContentType="application/vnd.ms-office.chartstyle+xml"/>
  <Override PartName="/xl/charts/style7.xml" ContentType="application/vnd.ms-office.chartstyle+xml"/>
  <Override PartName="/xl/charts/style70.xml" ContentType="application/vnd.ms-office.chartstyle+xml"/>
  <Override PartName="/xl/charts/style700.xml" ContentType="application/vnd.ms-office.chartstyle+xml"/>
  <Override PartName="/xl/charts/style701.xml" ContentType="application/vnd.ms-office.chartstyle+xml"/>
  <Override PartName="/xl/charts/style702.xml" ContentType="application/vnd.ms-office.chartstyle+xml"/>
  <Override PartName="/xl/charts/style703.xml" ContentType="application/vnd.ms-office.chartstyle+xml"/>
  <Override PartName="/xl/charts/style704.xml" ContentType="application/vnd.ms-office.chartstyle+xml"/>
  <Override PartName="/xl/charts/style705.xml" ContentType="application/vnd.ms-office.chartstyle+xml"/>
  <Override PartName="/xl/charts/style706.xml" ContentType="application/vnd.ms-office.chartstyle+xml"/>
  <Override PartName="/xl/charts/style707.xml" ContentType="application/vnd.ms-office.chartstyle+xml"/>
  <Override PartName="/xl/charts/style708.xml" ContentType="application/vnd.ms-office.chartstyle+xml"/>
  <Override PartName="/xl/charts/style709.xml" ContentType="application/vnd.ms-office.chartstyle+xml"/>
  <Override PartName="/xl/charts/style71.xml" ContentType="application/vnd.ms-office.chartstyle+xml"/>
  <Override PartName="/xl/charts/style710.xml" ContentType="application/vnd.ms-office.chartstyle+xml"/>
  <Override PartName="/xl/charts/style711.xml" ContentType="application/vnd.ms-office.chartstyle+xml"/>
  <Override PartName="/xl/charts/style712.xml" ContentType="application/vnd.ms-office.chartstyle+xml"/>
  <Override PartName="/xl/charts/style713.xml" ContentType="application/vnd.ms-office.chartstyle+xml"/>
  <Override PartName="/xl/charts/style714.xml" ContentType="application/vnd.ms-office.chartstyle+xml"/>
  <Override PartName="/xl/charts/style715.xml" ContentType="application/vnd.ms-office.chartstyle+xml"/>
  <Override PartName="/xl/charts/style716.xml" ContentType="application/vnd.ms-office.chartstyle+xml"/>
  <Override PartName="/xl/charts/style717.xml" ContentType="application/vnd.ms-office.chartstyle+xml"/>
  <Override PartName="/xl/charts/style718.xml" ContentType="application/vnd.ms-office.chartstyle+xml"/>
  <Override PartName="/xl/charts/style719.xml" ContentType="application/vnd.ms-office.chartstyle+xml"/>
  <Override PartName="/xl/charts/style72.xml" ContentType="application/vnd.ms-office.chartstyle+xml"/>
  <Override PartName="/xl/charts/style720.xml" ContentType="application/vnd.ms-office.chartstyle+xml"/>
  <Override PartName="/xl/charts/style721.xml" ContentType="application/vnd.ms-office.chartstyle+xml"/>
  <Override PartName="/xl/charts/style722.xml" ContentType="application/vnd.ms-office.chartstyle+xml"/>
  <Override PartName="/xl/charts/style723.xml" ContentType="application/vnd.ms-office.chartstyle+xml"/>
  <Override PartName="/xl/charts/style724.xml" ContentType="application/vnd.ms-office.chartstyle+xml"/>
  <Override PartName="/xl/charts/style725.xml" ContentType="application/vnd.ms-office.chartstyle+xml"/>
  <Override PartName="/xl/charts/style726.xml" ContentType="application/vnd.ms-office.chartstyle+xml"/>
  <Override PartName="/xl/charts/style727.xml" ContentType="application/vnd.ms-office.chartstyle+xml"/>
  <Override PartName="/xl/charts/style728.xml" ContentType="application/vnd.ms-office.chartstyle+xml"/>
  <Override PartName="/xl/charts/style729.xml" ContentType="application/vnd.ms-office.chartstyle+xml"/>
  <Override PartName="/xl/charts/style73.xml" ContentType="application/vnd.ms-office.chartstyle+xml"/>
  <Override PartName="/xl/charts/style730.xml" ContentType="application/vnd.ms-office.chartstyle+xml"/>
  <Override PartName="/xl/charts/style731.xml" ContentType="application/vnd.ms-office.chartstyle+xml"/>
  <Override PartName="/xl/charts/style732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50"/>
  </bookViews>
  <sheets>
    <sheet name="設計學院" sheetId="2" r:id="rId1"/>
    <sheet name="室設系" sheetId="4" r:id="rId2"/>
    <sheet name="商設系" sheetId="5" r:id="rId3"/>
    <sheet name="品設系" sheetId="6" r:id="rId4"/>
    <sheet name="多媒系" sheetId="3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<sst xmlns="http://schemas.openxmlformats.org/spreadsheetml/2006/main" count="1234" uniqueCount="115">
  <si>
    <t>112學年度雇主滿意調查結果(設計學院)</t>
  </si>
  <si>
    <t>一、請您依照本校畢業生在貴公司的表現予以評價</t>
  </si>
  <si>
    <t>(一)專業知能方面</t>
  </si>
  <si>
    <t>1.具備的專業知識用於工作需求上</t>
  </si>
  <si>
    <t>次數</t>
  </si>
  <si>
    <t>百分比</t>
  </si>
  <si>
    <t>非常滿意</t>
  </si>
  <si>
    <t>滿意</t>
  </si>
  <si>
    <t>普通</t>
  </si>
  <si>
    <t>不滿意</t>
  </si>
  <si>
    <t>非常不滿意</t>
  </si>
  <si>
    <t>總和</t>
  </si>
  <si>
    <t>2.能將專業技能用於工作實務上</t>
  </si>
  <si>
    <t>(二)工作表現方面</t>
  </si>
  <si>
    <t>4.工作效率</t>
  </si>
  <si>
    <t>5.責任感</t>
  </si>
  <si>
    <t>6.敬業的工作態度</t>
  </si>
  <si>
    <t>7.工作上解決問題能力</t>
  </si>
  <si>
    <t>8.工作上團隊合作能力</t>
  </si>
  <si>
    <t xml:space="preserve"> </t>
  </si>
  <si>
    <t>9.與主管、同仁及下屬的溝通能力</t>
  </si>
  <si>
    <t>10.可接受批評且主動改進之態度</t>
  </si>
  <si>
    <t>11.國際化視野</t>
  </si>
  <si>
    <t>12.創意與創新能力表現</t>
  </si>
  <si>
    <t>13.抗壓性</t>
  </si>
  <si>
    <t>14.情緒管理能力</t>
  </si>
  <si>
    <t>15.參與學習的意願</t>
  </si>
  <si>
    <t>3.外語能力</t>
  </si>
  <si>
    <t>二、給予本校的回饋</t>
  </si>
  <si>
    <t>16.貴公司再任用本校畢業生的意願為何</t>
  </si>
  <si>
    <t>非常願意</t>
  </si>
  <si>
    <t>願意</t>
  </si>
  <si>
    <t>不願意</t>
  </si>
  <si>
    <t>非常不願意</t>
  </si>
  <si>
    <t>17.為提高本校畢業生符合職場需求，建議學校待加強事項</t>
  </si>
  <si>
    <t>針對職場調整課程設計</t>
  </si>
  <si>
    <t>增加至業界實習機會</t>
  </si>
  <si>
    <t>強化實務的應用</t>
  </si>
  <si>
    <t>協助學生瞭解及規劃職涯方向</t>
  </si>
  <si>
    <t>專業證照取得</t>
  </si>
  <si>
    <t>加強外語能力</t>
  </si>
  <si>
    <t>其他</t>
  </si>
  <si>
    <t>18.在聘用新進人員時，徵才的考量因素有哪些</t>
  </si>
  <si>
    <t>畢業成績</t>
  </si>
  <si>
    <t>實務經驗</t>
  </si>
  <si>
    <t>外語能力</t>
  </si>
  <si>
    <t>人際關係</t>
  </si>
  <si>
    <t>社團經驗</t>
  </si>
  <si>
    <t>職場倫理</t>
  </si>
  <si>
    <t>溝通能力</t>
  </si>
  <si>
    <t>電腦能力</t>
  </si>
  <si>
    <t>儀容談吐</t>
  </si>
  <si>
    <t>打工經驗</t>
  </si>
  <si>
    <t>工作態度、配合度</t>
  </si>
  <si>
    <t>專業技能、競賽得獎經歷</t>
  </si>
  <si>
    <t>未來發展潛力</t>
  </si>
  <si>
    <t>19.貴公司有無提供大專校院學生實習機會</t>
  </si>
  <si>
    <t>有</t>
  </si>
  <si>
    <t>沒有</t>
  </si>
  <si>
    <t>20.貴公司是否願意提供本校學生實習機會</t>
  </si>
  <si>
    <t>目前尚未規劃</t>
  </si>
  <si>
    <t>112學年度雇主滿意調查結果(室設系)</t>
  </si>
  <si>
    <t>能將專業知識用於工作需求上</t>
  </si>
  <si>
    <t>能將專業技能用於工作實務上</t>
  </si>
  <si>
    <t>(二)在工作表現方面</t>
  </si>
  <si>
    <t>工作效率</t>
  </si>
  <si>
    <t>責任感</t>
  </si>
  <si>
    <t>敬業態度</t>
  </si>
  <si>
    <t>解決問題</t>
  </si>
  <si>
    <t>團隊合作</t>
  </si>
  <si>
    <t>與主管、同仁及下屬的溝通</t>
  </si>
  <si>
    <t>可接受批評且主動改進之態度</t>
  </si>
  <si>
    <t>國際化視野</t>
  </si>
  <si>
    <t>創意與創新能力表現</t>
  </si>
  <si>
    <t>抗壓性</t>
  </si>
  <si>
    <t>情緒管理</t>
  </si>
  <si>
    <t>參與學習的意願</t>
  </si>
  <si>
    <t>外語能力表現</t>
  </si>
  <si>
    <t>貴公司再任用本校畢業生的意願為何?</t>
  </si>
  <si>
    <t>為提高本校畢業生職場競爭力，您認為學校應加強哪些事項？（可複選）</t>
  </si>
  <si>
    <t>貴公司在聘任新人時，徵才的考量因素有哪些？（可複選，最多五項）</t>
  </si>
  <si>
    <t>貴公司有無提供大專校院學生實習機會？</t>
  </si>
  <si>
    <t>貴公司是否願意提供本校學生實習機會？</t>
  </si>
  <si>
    <t>4</t>
  </si>
  <si>
    <t>5</t>
  </si>
  <si>
    <t>1</t>
  </si>
  <si>
    <t>17-3@17-4@17-2@17-1</t>
  </si>
  <si>
    <t>18-13@18-7@18-11@18-8@18-6</t>
  </si>
  <si>
    <t>19-1</t>
  </si>
  <si>
    <t>20-1</t>
  </si>
  <si>
    <t>3</t>
  </si>
  <si>
    <t>17-3</t>
  </si>
  <si>
    <t>18-8@18-12@18-7@18-9@18-11</t>
  </si>
  <si>
    <t>17-2@17-3</t>
  </si>
  <si>
    <t>18-11@18-13@18-9@18-8@18-2</t>
  </si>
  <si>
    <t>17-3@17-2@17-1@17-5@17-4</t>
  </si>
  <si>
    <t>18-1@18-11@18-2@18-8@18-7</t>
  </si>
  <si>
    <t>18-13@18-2@18-6@18-7@18-11</t>
  </si>
  <si>
    <t>17-7;徐惠瑜表現認真努力，在學校與家庭中受到極佳的教育。</t>
  </si>
  <si>
    <t>18-11@18-13@18-9@18-2</t>
  </si>
  <si>
    <t>2</t>
  </si>
  <si>
    <t>17-4@17-5@17-1@17-3@17-2@17-6</t>
  </si>
  <si>
    <t>18-7@18-8@18-2@18-11@18-9</t>
  </si>
  <si>
    <t>19-2</t>
  </si>
  <si>
    <t>20-2</t>
  </si>
  <si>
    <t>17-2@17-1@17-3</t>
  </si>
  <si>
    <t>18-8@18-4@18-9@18-7@18-11</t>
  </si>
  <si>
    <t>112學年度雇主滿意調查結果(商設系)</t>
  </si>
  <si>
    <t>18-2@18-7@18-11</t>
  </si>
  <si>
    <t>17-1@17-2@17-3</t>
  </si>
  <si>
    <t>18-7@18-13@18-8@18-11@18-2</t>
  </si>
  <si>
    <t>112學年度雇主滿意調查結果(品設系)</t>
  </si>
  <si>
    <t>17-2@17-3@17-6</t>
  </si>
  <si>
    <t>18-7@18-2@18-11@18-4@18-8</t>
  </si>
  <si>
    <t>112學年度雇主滿意調查結果(多媒系)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</si>
</sst>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-* #,##0_-;\-* #,##0_-;_-* &quot;-&quot;_-;_-@_-"/>
    <numFmt numFmtId="43" formatCode="_-* #,##0.00_-;\-* #,##0.00_-;_-* &quot;-&quot;??_-;_-@_-"/>
    <numFmt numFmtId="176" formatCode="_-&quot;NT$&quot;* #,##0.00_-;\-&quot;NT$&quot;* #,##0.00_-;_-&quot;NT$&quot;* &quot;-&quot;??_-;_-@_-"/>
    <numFmt numFmtId="177" formatCode="_-&quot;NT$&quot;* #,##0_-;\-&quot;NT$&quot;* #,##0_-;_-&quot;NT$&quot;* &quot;-&quot;_-;_-@_-"/>
    <numFmt numFmtId="178" formatCode="0.00_ "/>
  </numFmts>
  <fonts count="22">
    <font>
      <sz val="12"/>
      <color theme="1"/>
      <name val="Calibri"/>
      <charset val="136"/>
      <scheme val="minor"/>
    </font>
    <font>
      <b/>
      <sz val="12"/>
      <color theme="1"/>
      <name val="Calibri"/>
      <charset val="136"/>
      <scheme val="minor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" fillId="3" borderId="3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6" borderId="8" applyNumberFormat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178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0" fontId="0" fillId="2" borderId="1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0" fontId="0" fillId="0" borderId="0" xfId="0" applyNumberFormat="1" applyBorder="1" applyAlignment="1">
      <alignment horizontal="center" vertical="center"/>
    </xf>
    <xf numFmtId="0" fontId="0" fillId="0" borderId="0" xfId="0" applyNumberFormat="1">
      <alignment vertical="center"/>
    </xf>
    <xf numFmtId="0" fontId="0" fillId="0" borderId="2" xfId="0" applyBorder="1" applyAlignment="1">
      <alignment horizontal="center" vertical="center"/>
    </xf>
    <xf numFmtId="10" fontId="0" fillId="0" borderId="2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486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492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498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504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0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513.xml.rels><?xml version="1.0" encoding="UTF-8" standalone="yes"?>
<Relationships xmlns="http://schemas.openxmlformats.org/package/2006/relationships"><Relationship Id="rId2" Type="http://schemas.microsoft.com/office/2011/relationships/chartColorStyle" Target="colors513.xml"/><Relationship Id="rId1" Type="http://schemas.microsoft.com/office/2011/relationships/chartStyle" Target="style513.xml"/></Relationships>
</file>

<file path=xl/charts/_rels/chart514.xml.rels><?xml version="1.0" encoding="UTF-8" standalone="yes"?>
<Relationships xmlns="http://schemas.openxmlformats.org/package/2006/relationships"><Relationship Id="rId2" Type="http://schemas.microsoft.com/office/2011/relationships/chartColorStyle" Target="colors514.xml"/><Relationship Id="rId1" Type="http://schemas.microsoft.com/office/2011/relationships/chartStyle" Target="style514.xml"/></Relationships>
</file>

<file path=xl/charts/_rels/chart515.xml.rels><?xml version="1.0" encoding="UTF-8" standalone="yes"?>
<Relationships xmlns="http://schemas.openxmlformats.org/package/2006/relationships"><Relationship Id="rId2" Type="http://schemas.microsoft.com/office/2011/relationships/chartColorStyle" Target="colors515.xml"/><Relationship Id="rId1" Type="http://schemas.microsoft.com/office/2011/relationships/chartStyle" Target="style515.xml"/></Relationships>
</file>

<file path=xl/charts/_rels/chart516.xml.rels><?xml version="1.0" encoding="UTF-8" standalone="yes"?>
<Relationships xmlns="http://schemas.openxmlformats.org/package/2006/relationships"><Relationship Id="rId2" Type="http://schemas.microsoft.com/office/2011/relationships/chartColorStyle" Target="colors516.xml"/><Relationship Id="rId1" Type="http://schemas.microsoft.com/office/2011/relationships/chartStyle" Target="style516.xml"/></Relationships>
</file>

<file path=xl/charts/_rels/chart517.xml.rels><?xml version="1.0" encoding="UTF-8" standalone="yes"?>
<Relationships xmlns="http://schemas.openxmlformats.org/package/2006/relationships"><Relationship Id="rId2" Type="http://schemas.microsoft.com/office/2011/relationships/chartColorStyle" Target="colors517.xml"/><Relationship Id="rId1" Type="http://schemas.microsoft.com/office/2011/relationships/chartStyle" Target="style517.xml"/></Relationships>
</file>

<file path=xl/charts/_rels/chart518.xml.rels><?xml version="1.0" encoding="UTF-8" standalone="yes"?>
<Relationships xmlns="http://schemas.openxmlformats.org/package/2006/relationships"><Relationship Id="rId2" Type="http://schemas.microsoft.com/office/2011/relationships/chartColorStyle" Target="colors518.xml"/><Relationship Id="rId1" Type="http://schemas.microsoft.com/office/2011/relationships/chartStyle" Target="style518.xml"/></Relationships>
</file>

<file path=xl/charts/_rels/chart519.xml.rels><?xml version="1.0" encoding="UTF-8" standalone="yes"?>
<Relationships xmlns="http://schemas.openxmlformats.org/package/2006/relationships"><Relationship Id="rId2" Type="http://schemas.microsoft.com/office/2011/relationships/chartColorStyle" Target="colors519.xml"/><Relationship Id="rId1" Type="http://schemas.microsoft.com/office/2011/relationships/chartStyle" Target="style51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20.xml.rels><?xml version="1.0" encoding="UTF-8" standalone="yes"?>
<Relationships xmlns="http://schemas.openxmlformats.org/package/2006/relationships"><Relationship Id="rId2" Type="http://schemas.microsoft.com/office/2011/relationships/chartColorStyle" Target="colors520.xml"/><Relationship Id="rId1" Type="http://schemas.microsoft.com/office/2011/relationships/chartStyle" Target="style520.xml"/></Relationships>
</file>

<file path=xl/charts/_rels/chart521.xml.rels><?xml version="1.0" encoding="UTF-8" standalone="yes"?>
<Relationships xmlns="http://schemas.openxmlformats.org/package/2006/relationships"><Relationship Id="rId2" Type="http://schemas.microsoft.com/office/2011/relationships/chartColorStyle" Target="colors521.xml"/><Relationship Id="rId1" Type="http://schemas.microsoft.com/office/2011/relationships/chartStyle" Target="style521.xml"/></Relationships>
</file>

<file path=xl/charts/_rels/chart522.xml.rels><?xml version="1.0" encoding="UTF-8" standalone="yes"?>
<Relationships xmlns="http://schemas.openxmlformats.org/package/2006/relationships"><Relationship Id="rId2" Type="http://schemas.microsoft.com/office/2011/relationships/chartColorStyle" Target="colors522.xml"/><Relationship Id="rId1" Type="http://schemas.microsoft.com/office/2011/relationships/chartStyle" Target="style522.xml"/></Relationships>
</file>

<file path=xl/charts/_rels/chart523.xml.rels><?xml version="1.0" encoding="UTF-8" standalone="yes"?>
<Relationships xmlns="http://schemas.openxmlformats.org/package/2006/relationships"><Relationship Id="rId2" Type="http://schemas.microsoft.com/office/2011/relationships/chartColorStyle" Target="colors523.xml"/><Relationship Id="rId1" Type="http://schemas.microsoft.com/office/2011/relationships/chartStyle" Target="style523.xml"/></Relationships>
</file>

<file path=xl/charts/_rels/chart524.xml.rels><?xml version="1.0" encoding="UTF-8" standalone="yes"?>
<Relationships xmlns="http://schemas.openxmlformats.org/package/2006/relationships"><Relationship Id="rId2" Type="http://schemas.microsoft.com/office/2011/relationships/chartColorStyle" Target="colors524.xml"/><Relationship Id="rId1" Type="http://schemas.microsoft.com/office/2011/relationships/chartStyle" Target="style524.xml"/></Relationships>
</file>

<file path=xl/charts/_rels/chart525.xml.rels><?xml version="1.0" encoding="UTF-8" standalone="yes"?>
<Relationships xmlns="http://schemas.openxmlformats.org/package/2006/relationships"><Relationship Id="rId2" Type="http://schemas.microsoft.com/office/2011/relationships/chartColorStyle" Target="colors525.xml"/><Relationship Id="rId1" Type="http://schemas.microsoft.com/office/2011/relationships/chartStyle" Target="style525.xml"/></Relationships>
</file>

<file path=xl/charts/_rels/chart526.xml.rels><?xml version="1.0" encoding="UTF-8" standalone="yes"?>
<Relationships xmlns="http://schemas.openxmlformats.org/package/2006/relationships"><Relationship Id="rId2" Type="http://schemas.microsoft.com/office/2011/relationships/chartColorStyle" Target="colors526.xml"/><Relationship Id="rId1" Type="http://schemas.microsoft.com/office/2011/relationships/chartStyle" Target="style526.xml"/></Relationships>
</file>

<file path=xl/charts/_rels/chart527.xml.rels><?xml version="1.0" encoding="UTF-8" standalone="yes"?>
<Relationships xmlns="http://schemas.openxmlformats.org/package/2006/relationships"><Relationship Id="rId2" Type="http://schemas.microsoft.com/office/2011/relationships/chartColorStyle" Target="colors527.xml"/><Relationship Id="rId1" Type="http://schemas.microsoft.com/office/2011/relationships/chartStyle" Target="style527.xml"/></Relationships>
</file>

<file path=xl/charts/_rels/chart528.xml.rels><?xml version="1.0" encoding="UTF-8" standalone="yes"?>
<Relationships xmlns="http://schemas.openxmlformats.org/package/2006/relationships"><Relationship Id="rId2" Type="http://schemas.microsoft.com/office/2011/relationships/chartColorStyle" Target="colors528.xml"/><Relationship Id="rId1" Type="http://schemas.microsoft.com/office/2011/relationships/chartStyle" Target="style528.xml"/></Relationships>
</file>

<file path=xl/charts/_rels/chart529.xml.rels><?xml version="1.0" encoding="UTF-8" standalone="yes"?>
<Relationships xmlns="http://schemas.openxmlformats.org/package/2006/relationships"><Relationship Id="rId2" Type="http://schemas.microsoft.com/office/2011/relationships/chartColorStyle" Target="colors529.xml"/><Relationship Id="rId1" Type="http://schemas.microsoft.com/office/2011/relationships/chartStyle" Target="style52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30.xml.rels><?xml version="1.0" encoding="UTF-8" standalone="yes"?>
<Relationships xmlns="http://schemas.openxmlformats.org/package/2006/relationships"><Relationship Id="rId2" Type="http://schemas.microsoft.com/office/2011/relationships/chartColorStyle" Target="colors530.xml"/><Relationship Id="rId1" Type="http://schemas.microsoft.com/office/2011/relationships/chartStyle" Target="style530.xml"/></Relationships>
</file>

<file path=xl/charts/_rels/chart531.xml.rels><?xml version="1.0" encoding="UTF-8" standalone="yes"?>
<Relationships xmlns="http://schemas.openxmlformats.org/package/2006/relationships"><Relationship Id="rId2" Type="http://schemas.microsoft.com/office/2011/relationships/chartColorStyle" Target="colors531.xml"/><Relationship Id="rId1" Type="http://schemas.microsoft.com/office/2011/relationships/chartStyle" Target="style531.xml"/></Relationships>
</file>

<file path=xl/charts/_rels/chart532.xml.rels><?xml version="1.0" encoding="UTF-8" standalone="yes"?>
<Relationships xmlns="http://schemas.openxmlformats.org/package/2006/relationships"><Relationship Id="rId2" Type="http://schemas.microsoft.com/office/2011/relationships/chartColorStyle" Target="colors532.xml"/><Relationship Id="rId1" Type="http://schemas.microsoft.com/office/2011/relationships/chartStyle" Target="style532.xml"/></Relationships>
</file>

<file path=xl/charts/_rels/chart533.xml.rels><?xml version="1.0" encoding="UTF-8" standalone="yes"?>
<Relationships xmlns="http://schemas.openxmlformats.org/package/2006/relationships"><Relationship Id="rId2" Type="http://schemas.microsoft.com/office/2011/relationships/chartColorStyle" Target="colors533.xml"/><Relationship Id="rId1" Type="http://schemas.microsoft.com/office/2011/relationships/chartStyle" Target="style533.xml"/></Relationships>
</file>

<file path=xl/charts/_rels/chart534.xml.rels><?xml version="1.0" encoding="UTF-8" standalone="yes"?>
<Relationships xmlns="http://schemas.openxmlformats.org/package/2006/relationships"><Relationship Id="rId2" Type="http://schemas.microsoft.com/office/2011/relationships/chartColorStyle" Target="colors534.xml"/><Relationship Id="rId1" Type="http://schemas.microsoft.com/office/2011/relationships/chartStyle" Target="style534.xml"/></Relationships>
</file>

<file path=xl/charts/_rels/chart535.xml.rels><?xml version="1.0" encoding="UTF-8" standalone="yes"?>
<Relationships xmlns="http://schemas.openxmlformats.org/package/2006/relationships"><Relationship Id="rId2" Type="http://schemas.microsoft.com/office/2011/relationships/chartColorStyle" Target="colors535.xml"/><Relationship Id="rId1" Type="http://schemas.microsoft.com/office/2011/relationships/chartStyle" Target="style535.xml"/></Relationships>
</file>

<file path=xl/charts/_rels/chart536.xml.rels><?xml version="1.0" encoding="UTF-8" standalone="yes"?>
<Relationships xmlns="http://schemas.openxmlformats.org/package/2006/relationships"><Relationship Id="rId2" Type="http://schemas.microsoft.com/office/2011/relationships/chartColorStyle" Target="colors536.xml"/><Relationship Id="rId1" Type="http://schemas.microsoft.com/office/2011/relationships/chartStyle" Target="style536.xml"/></Relationships>
</file>

<file path=xl/charts/_rels/chart537.xml.rels><?xml version="1.0" encoding="UTF-8" standalone="yes"?>
<Relationships xmlns="http://schemas.openxmlformats.org/package/2006/relationships"><Relationship Id="rId2" Type="http://schemas.microsoft.com/office/2011/relationships/chartColorStyle" Target="colors537.xml"/><Relationship Id="rId1" Type="http://schemas.microsoft.com/office/2011/relationships/chartStyle" Target="style537.xml"/></Relationships>
</file>

<file path=xl/charts/_rels/chart538.xml.rels><?xml version="1.0" encoding="UTF-8" standalone="yes"?>
<Relationships xmlns="http://schemas.openxmlformats.org/package/2006/relationships"><Relationship Id="rId2" Type="http://schemas.microsoft.com/office/2011/relationships/chartColorStyle" Target="colors538.xml"/><Relationship Id="rId1" Type="http://schemas.microsoft.com/office/2011/relationships/chartStyle" Target="style538.xml"/></Relationships>
</file>

<file path=xl/charts/_rels/chart539.xml.rels><?xml version="1.0" encoding="UTF-8" standalone="yes"?>
<Relationships xmlns="http://schemas.openxmlformats.org/package/2006/relationships"><Relationship Id="rId2" Type="http://schemas.microsoft.com/office/2011/relationships/chartColorStyle" Target="colors539.xml"/><Relationship Id="rId1" Type="http://schemas.microsoft.com/office/2011/relationships/chartStyle" Target="style53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40.xml.rels><?xml version="1.0" encoding="UTF-8" standalone="yes"?>
<Relationships xmlns="http://schemas.openxmlformats.org/package/2006/relationships"><Relationship Id="rId2" Type="http://schemas.microsoft.com/office/2011/relationships/chartColorStyle" Target="colors540.xml"/><Relationship Id="rId1" Type="http://schemas.microsoft.com/office/2011/relationships/chartStyle" Target="style540.xml"/></Relationships>
</file>

<file path=xl/charts/_rels/chart541.xml.rels><?xml version="1.0" encoding="UTF-8" standalone="yes"?>
<Relationships xmlns="http://schemas.openxmlformats.org/package/2006/relationships"><Relationship Id="rId2" Type="http://schemas.microsoft.com/office/2011/relationships/chartColorStyle" Target="colors541.xml"/><Relationship Id="rId1" Type="http://schemas.microsoft.com/office/2011/relationships/chartStyle" Target="style541.xml"/></Relationships>
</file>

<file path=xl/charts/_rels/chart542.xml.rels><?xml version="1.0" encoding="UTF-8" standalone="yes"?>
<Relationships xmlns="http://schemas.openxmlformats.org/package/2006/relationships"><Relationship Id="rId2" Type="http://schemas.microsoft.com/office/2011/relationships/chartColorStyle" Target="colors542.xml"/><Relationship Id="rId1" Type="http://schemas.microsoft.com/office/2011/relationships/chartStyle" Target="style542.xml"/></Relationships>
</file>

<file path=xl/charts/_rels/chart543.xml.rels><?xml version="1.0" encoding="UTF-8" standalone="yes"?>
<Relationships xmlns="http://schemas.openxmlformats.org/package/2006/relationships"><Relationship Id="rId2" Type="http://schemas.microsoft.com/office/2011/relationships/chartColorStyle" Target="colors543.xml"/><Relationship Id="rId1" Type="http://schemas.microsoft.com/office/2011/relationships/chartStyle" Target="style543.xml"/></Relationships>
</file>

<file path=xl/charts/_rels/chart544.xml.rels><?xml version="1.0" encoding="UTF-8" standalone="yes"?>
<Relationships xmlns="http://schemas.openxmlformats.org/package/2006/relationships"><Relationship Id="rId2" Type="http://schemas.microsoft.com/office/2011/relationships/chartColorStyle" Target="colors544.xml"/><Relationship Id="rId1" Type="http://schemas.microsoft.com/office/2011/relationships/chartStyle" Target="style544.xml"/></Relationships>
</file>

<file path=xl/charts/_rels/chart545.xml.rels><?xml version="1.0" encoding="UTF-8" standalone="yes"?>
<Relationships xmlns="http://schemas.openxmlformats.org/package/2006/relationships"><Relationship Id="rId2" Type="http://schemas.microsoft.com/office/2011/relationships/chartColorStyle" Target="colors545.xml"/><Relationship Id="rId1" Type="http://schemas.microsoft.com/office/2011/relationships/chartStyle" Target="style545.xml"/></Relationships>
</file>

<file path=xl/charts/_rels/chart546.xml.rels><?xml version="1.0" encoding="UTF-8" standalone="yes"?>
<Relationships xmlns="http://schemas.openxmlformats.org/package/2006/relationships"><Relationship Id="rId2" Type="http://schemas.microsoft.com/office/2011/relationships/chartColorStyle" Target="colors546.xml"/><Relationship Id="rId1" Type="http://schemas.microsoft.com/office/2011/relationships/chartStyle" Target="style546.xml"/></Relationships>
</file>

<file path=xl/charts/_rels/chart547.xml.rels><?xml version="1.0" encoding="UTF-8" standalone="yes"?>
<Relationships xmlns="http://schemas.openxmlformats.org/package/2006/relationships"><Relationship Id="rId2" Type="http://schemas.microsoft.com/office/2011/relationships/chartColorStyle" Target="colors547.xml"/><Relationship Id="rId1" Type="http://schemas.microsoft.com/office/2011/relationships/chartStyle" Target="style547.xml"/></Relationships>
</file>

<file path=xl/charts/_rels/chart548.xml.rels><?xml version="1.0" encoding="UTF-8" standalone="yes"?>
<Relationships xmlns="http://schemas.openxmlformats.org/package/2006/relationships"><Relationship Id="rId2" Type="http://schemas.microsoft.com/office/2011/relationships/chartColorStyle" Target="colors548.xml"/><Relationship Id="rId1" Type="http://schemas.microsoft.com/office/2011/relationships/chartStyle" Target="style548.xml"/></Relationships>
</file>

<file path=xl/charts/_rels/chart549.xml.rels><?xml version="1.0" encoding="UTF-8" standalone="yes"?>
<Relationships xmlns="http://schemas.openxmlformats.org/package/2006/relationships"><Relationship Id="rId2" Type="http://schemas.microsoft.com/office/2011/relationships/chartColorStyle" Target="colors549.xml"/><Relationship Id="rId1" Type="http://schemas.microsoft.com/office/2011/relationships/chartStyle" Target="style5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50.xml.rels><?xml version="1.0" encoding="UTF-8" standalone="yes"?>
<Relationships xmlns="http://schemas.openxmlformats.org/package/2006/relationships"><Relationship Id="rId2" Type="http://schemas.microsoft.com/office/2011/relationships/chartColorStyle" Target="colors550.xml"/><Relationship Id="rId1" Type="http://schemas.microsoft.com/office/2011/relationships/chartStyle" Target="style550.xml"/></Relationships>
</file>

<file path=xl/charts/_rels/chart551.xml.rels><?xml version="1.0" encoding="UTF-8" standalone="yes"?>
<Relationships xmlns="http://schemas.openxmlformats.org/package/2006/relationships"><Relationship Id="rId2" Type="http://schemas.microsoft.com/office/2011/relationships/chartColorStyle" Target="colors551.xml"/><Relationship Id="rId1" Type="http://schemas.microsoft.com/office/2011/relationships/chartStyle" Target="style551.xml"/></Relationships>
</file>

<file path=xl/charts/_rels/chart552.xml.rels><?xml version="1.0" encoding="UTF-8" standalone="yes"?>
<Relationships xmlns="http://schemas.openxmlformats.org/package/2006/relationships"><Relationship Id="rId2" Type="http://schemas.microsoft.com/office/2011/relationships/chartColorStyle" Target="colors552.xml"/><Relationship Id="rId1" Type="http://schemas.microsoft.com/office/2011/relationships/chartStyle" Target="style552.xml"/></Relationships>
</file>

<file path=xl/charts/_rels/chart553.xml.rels><?xml version="1.0" encoding="UTF-8" standalone="yes"?>
<Relationships xmlns="http://schemas.openxmlformats.org/package/2006/relationships"><Relationship Id="rId2" Type="http://schemas.microsoft.com/office/2011/relationships/chartColorStyle" Target="colors553.xml"/><Relationship Id="rId1" Type="http://schemas.microsoft.com/office/2011/relationships/chartStyle" Target="style553.xml"/></Relationships>
</file>

<file path=xl/charts/_rels/chart554.xml.rels><?xml version="1.0" encoding="UTF-8" standalone="yes"?>
<Relationships xmlns="http://schemas.openxmlformats.org/package/2006/relationships"><Relationship Id="rId2" Type="http://schemas.microsoft.com/office/2011/relationships/chartColorStyle" Target="colors554.xml"/><Relationship Id="rId1" Type="http://schemas.microsoft.com/office/2011/relationships/chartStyle" Target="style554.xml"/></Relationships>
</file>

<file path=xl/charts/_rels/chart555.xml.rels><?xml version="1.0" encoding="UTF-8" standalone="yes"?>
<Relationships xmlns="http://schemas.openxmlformats.org/package/2006/relationships"><Relationship Id="rId2" Type="http://schemas.microsoft.com/office/2011/relationships/chartColorStyle" Target="colors555.xml"/><Relationship Id="rId1" Type="http://schemas.microsoft.com/office/2011/relationships/chartStyle" Target="style555.xml"/></Relationships>
</file>

<file path=xl/charts/_rels/chart556.xml.rels><?xml version="1.0" encoding="UTF-8" standalone="yes"?>
<Relationships xmlns="http://schemas.openxmlformats.org/package/2006/relationships"><Relationship Id="rId2" Type="http://schemas.microsoft.com/office/2011/relationships/chartColorStyle" Target="colors556.xml"/><Relationship Id="rId1" Type="http://schemas.microsoft.com/office/2011/relationships/chartStyle" Target="style556.xml"/></Relationships>
</file>

<file path=xl/charts/_rels/chart557.xml.rels><?xml version="1.0" encoding="UTF-8" standalone="yes"?>
<Relationships xmlns="http://schemas.openxmlformats.org/package/2006/relationships"><Relationship Id="rId2" Type="http://schemas.microsoft.com/office/2011/relationships/chartColorStyle" Target="colors557.xml"/><Relationship Id="rId1" Type="http://schemas.microsoft.com/office/2011/relationships/chartStyle" Target="style557.xml"/></Relationships>
</file>

<file path=xl/charts/_rels/chart558.xml.rels><?xml version="1.0" encoding="UTF-8" standalone="yes"?>
<Relationships xmlns="http://schemas.openxmlformats.org/package/2006/relationships"><Relationship Id="rId2" Type="http://schemas.microsoft.com/office/2011/relationships/chartColorStyle" Target="colors558.xml"/><Relationship Id="rId1" Type="http://schemas.microsoft.com/office/2011/relationships/chartStyle" Target="style558.xml"/></Relationships>
</file>

<file path=xl/charts/_rels/chart559.xml.rels><?xml version="1.0" encoding="UTF-8" standalone="yes"?>
<Relationships xmlns="http://schemas.openxmlformats.org/package/2006/relationships"><Relationship Id="rId2" Type="http://schemas.microsoft.com/office/2011/relationships/chartColorStyle" Target="colors559.xml"/><Relationship Id="rId1" Type="http://schemas.microsoft.com/office/2011/relationships/chartStyle" Target="style55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60.xml.rels><?xml version="1.0" encoding="UTF-8" standalone="yes"?>
<Relationships xmlns="http://schemas.openxmlformats.org/package/2006/relationships"><Relationship Id="rId2" Type="http://schemas.microsoft.com/office/2011/relationships/chartColorStyle" Target="colors560.xml"/><Relationship Id="rId1" Type="http://schemas.microsoft.com/office/2011/relationships/chartStyle" Target="style560.xml"/></Relationships>
</file>

<file path=xl/charts/_rels/chart561.xml.rels><?xml version="1.0" encoding="UTF-8" standalone="yes"?>
<Relationships xmlns="http://schemas.openxmlformats.org/package/2006/relationships"><Relationship Id="rId2" Type="http://schemas.microsoft.com/office/2011/relationships/chartColorStyle" Target="colors561.xml"/><Relationship Id="rId1" Type="http://schemas.microsoft.com/office/2011/relationships/chartStyle" Target="style561.xml"/></Relationships>
</file>

<file path=xl/charts/_rels/chart562.xml.rels><?xml version="1.0" encoding="UTF-8" standalone="yes"?>
<Relationships xmlns="http://schemas.openxmlformats.org/package/2006/relationships"><Relationship Id="rId2" Type="http://schemas.microsoft.com/office/2011/relationships/chartColorStyle" Target="colors562.xml"/><Relationship Id="rId1" Type="http://schemas.microsoft.com/office/2011/relationships/chartStyle" Target="style562.xml"/></Relationships>
</file>

<file path=xl/charts/_rels/chart563.xml.rels><?xml version="1.0" encoding="UTF-8" standalone="yes"?>
<Relationships xmlns="http://schemas.openxmlformats.org/package/2006/relationships"><Relationship Id="rId2" Type="http://schemas.microsoft.com/office/2011/relationships/chartColorStyle" Target="colors563.xml"/><Relationship Id="rId1" Type="http://schemas.microsoft.com/office/2011/relationships/chartStyle" Target="style563.xml"/></Relationships>
</file>

<file path=xl/charts/_rels/chart564.xml.rels><?xml version="1.0" encoding="UTF-8" standalone="yes"?>
<Relationships xmlns="http://schemas.openxmlformats.org/package/2006/relationships"><Relationship Id="rId2" Type="http://schemas.microsoft.com/office/2011/relationships/chartColorStyle" Target="colors564.xml"/><Relationship Id="rId1" Type="http://schemas.microsoft.com/office/2011/relationships/chartStyle" Target="style564.xml"/></Relationships>
</file>

<file path=xl/charts/_rels/chart565.xml.rels><?xml version="1.0" encoding="UTF-8" standalone="yes"?>
<Relationships xmlns="http://schemas.openxmlformats.org/package/2006/relationships"><Relationship Id="rId2" Type="http://schemas.microsoft.com/office/2011/relationships/chartColorStyle" Target="colors565.xml"/><Relationship Id="rId1" Type="http://schemas.microsoft.com/office/2011/relationships/chartStyle" Target="style565.xml"/></Relationships>
</file>

<file path=xl/charts/_rels/chart566.xml.rels><?xml version="1.0" encoding="UTF-8" standalone="yes"?>
<Relationships xmlns="http://schemas.openxmlformats.org/package/2006/relationships"><Relationship Id="rId2" Type="http://schemas.microsoft.com/office/2011/relationships/chartColorStyle" Target="colors566.xml"/><Relationship Id="rId1" Type="http://schemas.microsoft.com/office/2011/relationships/chartStyle" Target="style566.xml"/></Relationships>
</file>

<file path=xl/charts/_rels/chart567.xml.rels><?xml version="1.0" encoding="UTF-8" standalone="yes"?>
<Relationships xmlns="http://schemas.openxmlformats.org/package/2006/relationships"><Relationship Id="rId2" Type="http://schemas.microsoft.com/office/2011/relationships/chartColorStyle" Target="colors567.xml"/><Relationship Id="rId1" Type="http://schemas.microsoft.com/office/2011/relationships/chartStyle" Target="style567.xml"/></Relationships>
</file>

<file path=xl/charts/_rels/chart568.xml.rels><?xml version="1.0" encoding="UTF-8" standalone="yes"?>
<Relationships xmlns="http://schemas.openxmlformats.org/package/2006/relationships"><Relationship Id="rId2" Type="http://schemas.microsoft.com/office/2011/relationships/chartColorStyle" Target="colors568.xml"/><Relationship Id="rId1" Type="http://schemas.microsoft.com/office/2011/relationships/chartStyle" Target="style568.xml"/></Relationships>
</file>

<file path=xl/charts/_rels/chart569.xml.rels><?xml version="1.0" encoding="UTF-8" standalone="yes"?>
<Relationships xmlns="http://schemas.openxmlformats.org/package/2006/relationships"><Relationship Id="rId2" Type="http://schemas.microsoft.com/office/2011/relationships/chartColorStyle" Target="colors569.xml"/><Relationship Id="rId1" Type="http://schemas.microsoft.com/office/2011/relationships/chartStyle" Target="style56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70.xml.rels><?xml version="1.0" encoding="UTF-8" standalone="yes"?>
<Relationships xmlns="http://schemas.openxmlformats.org/package/2006/relationships"><Relationship Id="rId2" Type="http://schemas.microsoft.com/office/2011/relationships/chartColorStyle" Target="colors570.xml"/><Relationship Id="rId1" Type="http://schemas.microsoft.com/office/2011/relationships/chartStyle" Target="style570.xml"/></Relationships>
</file>

<file path=xl/charts/_rels/chart571.xml.rels><?xml version="1.0" encoding="UTF-8" standalone="yes"?>
<Relationships xmlns="http://schemas.openxmlformats.org/package/2006/relationships"><Relationship Id="rId2" Type="http://schemas.microsoft.com/office/2011/relationships/chartColorStyle" Target="colors571.xml"/><Relationship Id="rId1" Type="http://schemas.microsoft.com/office/2011/relationships/chartStyle" Target="style571.xml"/></Relationships>
</file>

<file path=xl/charts/_rels/chart572.xml.rels><?xml version="1.0" encoding="UTF-8" standalone="yes"?>
<Relationships xmlns="http://schemas.openxmlformats.org/package/2006/relationships"><Relationship Id="rId2" Type="http://schemas.microsoft.com/office/2011/relationships/chartColorStyle" Target="colors572.xml"/><Relationship Id="rId1" Type="http://schemas.microsoft.com/office/2011/relationships/chartStyle" Target="style572.xml"/></Relationships>
</file>

<file path=xl/charts/_rels/chart573.xml.rels><?xml version="1.0" encoding="UTF-8" standalone="yes"?>
<Relationships xmlns="http://schemas.openxmlformats.org/package/2006/relationships"><Relationship Id="rId2" Type="http://schemas.microsoft.com/office/2011/relationships/chartColorStyle" Target="colors573.xml"/><Relationship Id="rId1" Type="http://schemas.microsoft.com/office/2011/relationships/chartStyle" Target="style573.xml"/></Relationships>
</file>

<file path=xl/charts/_rels/chart574.xml.rels><?xml version="1.0" encoding="UTF-8" standalone="yes"?>
<Relationships xmlns="http://schemas.openxmlformats.org/package/2006/relationships"><Relationship Id="rId2" Type="http://schemas.microsoft.com/office/2011/relationships/chartColorStyle" Target="colors574.xml"/><Relationship Id="rId1" Type="http://schemas.microsoft.com/office/2011/relationships/chartStyle" Target="style574.xml"/></Relationships>
</file>

<file path=xl/charts/_rels/chart575.xml.rels><?xml version="1.0" encoding="UTF-8" standalone="yes"?>
<Relationships xmlns="http://schemas.openxmlformats.org/package/2006/relationships"><Relationship Id="rId2" Type="http://schemas.microsoft.com/office/2011/relationships/chartColorStyle" Target="colors575.xml"/><Relationship Id="rId1" Type="http://schemas.microsoft.com/office/2011/relationships/chartStyle" Target="style575.xml"/></Relationships>
</file>

<file path=xl/charts/_rels/chart576.xml.rels><?xml version="1.0" encoding="UTF-8" standalone="yes"?>
<Relationships xmlns="http://schemas.openxmlformats.org/package/2006/relationships"><Relationship Id="rId2" Type="http://schemas.microsoft.com/office/2011/relationships/chartColorStyle" Target="colors576.xml"/><Relationship Id="rId1" Type="http://schemas.microsoft.com/office/2011/relationships/chartStyle" Target="style576.xml"/></Relationships>
</file>

<file path=xl/charts/_rels/chart577.xml.rels><?xml version="1.0" encoding="UTF-8" standalone="yes"?>
<Relationships xmlns="http://schemas.openxmlformats.org/package/2006/relationships"><Relationship Id="rId2" Type="http://schemas.microsoft.com/office/2011/relationships/chartColorStyle" Target="colors577.xml"/><Relationship Id="rId1" Type="http://schemas.microsoft.com/office/2011/relationships/chartStyle" Target="style577.xml"/></Relationships>
</file>

<file path=xl/charts/_rels/chart578.xml.rels><?xml version="1.0" encoding="UTF-8" standalone="yes"?>
<Relationships xmlns="http://schemas.openxmlformats.org/package/2006/relationships"><Relationship Id="rId2" Type="http://schemas.microsoft.com/office/2011/relationships/chartColorStyle" Target="colors578.xml"/><Relationship Id="rId1" Type="http://schemas.microsoft.com/office/2011/relationships/chartStyle" Target="style578.xml"/></Relationships>
</file>

<file path=xl/charts/_rels/chart579.xml.rels><?xml version="1.0" encoding="UTF-8" standalone="yes"?>
<Relationships xmlns="http://schemas.openxmlformats.org/package/2006/relationships"><Relationship Id="rId2" Type="http://schemas.microsoft.com/office/2011/relationships/chartColorStyle" Target="colors579.xml"/><Relationship Id="rId1" Type="http://schemas.microsoft.com/office/2011/relationships/chartStyle" Target="style57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80.xml.rels><?xml version="1.0" encoding="UTF-8" standalone="yes"?>
<Relationships xmlns="http://schemas.openxmlformats.org/package/2006/relationships"><Relationship Id="rId2" Type="http://schemas.microsoft.com/office/2011/relationships/chartColorStyle" Target="colors580.xml"/><Relationship Id="rId1" Type="http://schemas.microsoft.com/office/2011/relationships/chartStyle" Target="style580.xml"/></Relationships>
</file>

<file path=xl/charts/_rels/chart581.xml.rels><?xml version="1.0" encoding="UTF-8" standalone="yes"?>
<Relationships xmlns="http://schemas.openxmlformats.org/package/2006/relationships"><Relationship Id="rId2" Type="http://schemas.microsoft.com/office/2011/relationships/chartColorStyle" Target="colors581.xml"/><Relationship Id="rId1" Type="http://schemas.microsoft.com/office/2011/relationships/chartStyle" Target="style581.xml"/></Relationships>
</file>

<file path=xl/charts/_rels/chart582.xml.rels><?xml version="1.0" encoding="UTF-8" standalone="yes"?>
<Relationships xmlns="http://schemas.openxmlformats.org/package/2006/relationships"><Relationship Id="rId2" Type="http://schemas.microsoft.com/office/2011/relationships/chartColorStyle" Target="colors582.xml"/><Relationship Id="rId1" Type="http://schemas.microsoft.com/office/2011/relationships/chartStyle" Target="style582.xml"/></Relationships>
</file>

<file path=xl/charts/_rels/chart583.xml.rels><?xml version="1.0" encoding="UTF-8" standalone="yes"?>
<Relationships xmlns="http://schemas.openxmlformats.org/package/2006/relationships"><Relationship Id="rId2" Type="http://schemas.microsoft.com/office/2011/relationships/chartColorStyle" Target="colors583.xml"/><Relationship Id="rId1" Type="http://schemas.microsoft.com/office/2011/relationships/chartStyle" Target="style583.xml"/></Relationships>
</file>

<file path=xl/charts/_rels/chart584.xml.rels><?xml version="1.0" encoding="UTF-8" standalone="yes"?>
<Relationships xmlns="http://schemas.openxmlformats.org/package/2006/relationships"><Relationship Id="rId2" Type="http://schemas.microsoft.com/office/2011/relationships/chartColorStyle" Target="colors584.xml"/><Relationship Id="rId1" Type="http://schemas.microsoft.com/office/2011/relationships/chartStyle" Target="style584.xml"/></Relationships>
</file>

<file path=xl/charts/_rels/chart585.xml.rels><?xml version="1.0" encoding="UTF-8" standalone="yes"?>
<Relationships xmlns="http://schemas.openxmlformats.org/package/2006/relationships"><Relationship Id="rId2" Type="http://schemas.microsoft.com/office/2011/relationships/chartColorStyle" Target="colors585.xml"/><Relationship Id="rId1" Type="http://schemas.microsoft.com/office/2011/relationships/chartStyle" Target="style585.xml"/></Relationships>
</file>

<file path=xl/charts/_rels/chart586.xml.rels><?xml version="1.0" encoding="UTF-8" standalone="yes"?>
<Relationships xmlns="http://schemas.openxmlformats.org/package/2006/relationships"><Relationship Id="rId2" Type="http://schemas.microsoft.com/office/2011/relationships/chartColorStyle" Target="colors586.xml"/><Relationship Id="rId1" Type="http://schemas.microsoft.com/office/2011/relationships/chartStyle" Target="style586.xml"/></Relationships>
</file>

<file path=xl/charts/_rels/chart587.xml.rels><?xml version="1.0" encoding="UTF-8" standalone="yes"?>
<Relationships xmlns="http://schemas.openxmlformats.org/package/2006/relationships"><Relationship Id="rId2" Type="http://schemas.microsoft.com/office/2011/relationships/chartColorStyle" Target="colors587.xml"/><Relationship Id="rId1" Type="http://schemas.microsoft.com/office/2011/relationships/chartStyle" Target="style587.xml"/></Relationships>
</file>

<file path=xl/charts/_rels/chart588.xml.rels><?xml version="1.0" encoding="UTF-8" standalone="yes"?>
<Relationships xmlns="http://schemas.openxmlformats.org/package/2006/relationships"><Relationship Id="rId2" Type="http://schemas.microsoft.com/office/2011/relationships/chartColorStyle" Target="colors588.xml"/><Relationship Id="rId1" Type="http://schemas.microsoft.com/office/2011/relationships/chartStyle" Target="style588.xml"/></Relationships>
</file>

<file path=xl/charts/_rels/chart589.xml.rels><?xml version="1.0" encoding="UTF-8" standalone="yes"?>
<Relationships xmlns="http://schemas.openxmlformats.org/package/2006/relationships"><Relationship Id="rId2" Type="http://schemas.microsoft.com/office/2011/relationships/chartColorStyle" Target="colors589.xml"/><Relationship Id="rId1" Type="http://schemas.microsoft.com/office/2011/relationships/chartStyle" Target="style58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590.xml.rels><?xml version="1.0" encoding="UTF-8" standalone="yes"?>
<Relationships xmlns="http://schemas.openxmlformats.org/package/2006/relationships"><Relationship Id="rId2" Type="http://schemas.microsoft.com/office/2011/relationships/chartColorStyle" Target="colors590.xml"/><Relationship Id="rId1" Type="http://schemas.microsoft.com/office/2011/relationships/chartStyle" Target="style590.xml"/></Relationships>
</file>

<file path=xl/charts/_rels/chart591.xml.rels><?xml version="1.0" encoding="UTF-8" standalone="yes"?>
<Relationships xmlns="http://schemas.openxmlformats.org/package/2006/relationships"><Relationship Id="rId2" Type="http://schemas.microsoft.com/office/2011/relationships/chartColorStyle" Target="colors591.xml"/><Relationship Id="rId1" Type="http://schemas.microsoft.com/office/2011/relationships/chartStyle" Target="style591.xml"/></Relationships>
</file>

<file path=xl/charts/_rels/chart592.xml.rels><?xml version="1.0" encoding="UTF-8" standalone="yes"?>
<Relationships xmlns="http://schemas.openxmlformats.org/package/2006/relationships"><Relationship Id="rId2" Type="http://schemas.microsoft.com/office/2011/relationships/chartColorStyle" Target="colors592.xml"/><Relationship Id="rId1" Type="http://schemas.microsoft.com/office/2011/relationships/chartStyle" Target="style592.xml"/></Relationships>
</file>

<file path=xl/charts/_rels/chart593.xml.rels><?xml version="1.0" encoding="UTF-8" standalone="yes"?>
<Relationships xmlns="http://schemas.openxmlformats.org/package/2006/relationships"><Relationship Id="rId2" Type="http://schemas.microsoft.com/office/2011/relationships/chartColorStyle" Target="colors593.xml"/><Relationship Id="rId1" Type="http://schemas.microsoft.com/office/2011/relationships/chartStyle" Target="style593.xml"/></Relationships>
</file>

<file path=xl/charts/_rels/chart594.xml.rels><?xml version="1.0" encoding="UTF-8" standalone="yes"?>
<Relationships xmlns="http://schemas.openxmlformats.org/package/2006/relationships"><Relationship Id="rId2" Type="http://schemas.microsoft.com/office/2011/relationships/chartColorStyle" Target="colors594.xml"/><Relationship Id="rId1" Type="http://schemas.microsoft.com/office/2011/relationships/chartStyle" Target="style594.xml"/></Relationships>
</file>

<file path=xl/charts/_rels/chart595.xml.rels><?xml version="1.0" encoding="UTF-8" standalone="yes"?>
<Relationships xmlns="http://schemas.openxmlformats.org/package/2006/relationships"><Relationship Id="rId2" Type="http://schemas.microsoft.com/office/2011/relationships/chartColorStyle" Target="colors595.xml"/><Relationship Id="rId1" Type="http://schemas.microsoft.com/office/2011/relationships/chartStyle" Target="style595.xml"/></Relationships>
</file>

<file path=xl/charts/_rels/chart596.xml.rels><?xml version="1.0" encoding="UTF-8" standalone="yes"?>
<Relationships xmlns="http://schemas.openxmlformats.org/package/2006/relationships"><Relationship Id="rId2" Type="http://schemas.microsoft.com/office/2011/relationships/chartColorStyle" Target="colors596.xml"/><Relationship Id="rId1" Type="http://schemas.microsoft.com/office/2011/relationships/chartStyle" Target="style596.xml"/></Relationships>
</file>

<file path=xl/charts/_rels/chart597.xml.rels><?xml version="1.0" encoding="UTF-8" standalone="yes"?>
<Relationships xmlns="http://schemas.openxmlformats.org/package/2006/relationships"><Relationship Id="rId2" Type="http://schemas.microsoft.com/office/2011/relationships/chartColorStyle" Target="colors597.xml"/><Relationship Id="rId1" Type="http://schemas.microsoft.com/office/2011/relationships/chartStyle" Target="style597.xml"/></Relationships>
</file>

<file path=xl/charts/_rels/chart598.xml.rels><?xml version="1.0" encoding="UTF-8" standalone="yes"?>
<Relationships xmlns="http://schemas.openxmlformats.org/package/2006/relationships"><Relationship Id="rId2" Type="http://schemas.microsoft.com/office/2011/relationships/chartColorStyle" Target="colors598.xml"/><Relationship Id="rId1" Type="http://schemas.microsoft.com/office/2011/relationships/chartStyle" Target="style598.xml"/></Relationships>
</file>

<file path=xl/charts/_rels/chart599.xml.rels><?xml version="1.0" encoding="UTF-8" standalone="yes"?>
<Relationships xmlns="http://schemas.openxmlformats.org/package/2006/relationships"><Relationship Id="rId2" Type="http://schemas.microsoft.com/office/2011/relationships/chartColorStyle" Target="colors599.xml"/><Relationship Id="rId1" Type="http://schemas.microsoft.com/office/2011/relationships/chartStyle" Target="style59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00.xml.rels><?xml version="1.0" encoding="UTF-8" standalone="yes"?>
<Relationships xmlns="http://schemas.openxmlformats.org/package/2006/relationships"><Relationship Id="rId2" Type="http://schemas.microsoft.com/office/2011/relationships/chartColorStyle" Target="colors600.xml"/><Relationship Id="rId1" Type="http://schemas.microsoft.com/office/2011/relationships/chartStyle" Target="style600.xml"/></Relationships>
</file>

<file path=xl/charts/_rels/chart601.xml.rels><?xml version="1.0" encoding="UTF-8" standalone="yes"?>
<Relationships xmlns="http://schemas.openxmlformats.org/package/2006/relationships"><Relationship Id="rId2" Type="http://schemas.microsoft.com/office/2011/relationships/chartColorStyle" Target="colors601.xml"/><Relationship Id="rId1" Type="http://schemas.microsoft.com/office/2011/relationships/chartStyle" Target="style601.xml"/></Relationships>
</file>

<file path=xl/charts/_rels/chart602.xml.rels><?xml version="1.0" encoding="UTF-8" standalone="yes"?>
<Relationships xmlns="http://schemas.openxmlformats.org/package/2006/relationships"><Relationship Id="rId2" Type="http://schemas.microsoft.com/office/2011/relationships/chartColorStyle" Target="colors602.xml"/><Relationship Id="rId1" Type="http://schemas.microsoft.com/office/2011/relationships/chartStyle" Target="style602.xml"/></Relationships>
</file>

<file path=xl/charts/_rels/chart603.xml.rels><?xml version="1.0" encoding="UTF-8" standalone="yes"?>
<Relationships xmlns="http://schemas.openxmlformats.org/package/2006/relationships"><Relationship Id="rId2" Type="http://schemas.microsoft.com/office/2011/relationships/chartColorStyle" Target="colors603.xml"/><Relationship Id="rId1" Type="http://schemas.microsoft.com/office/2011/relationships/chartStyle" Target="style603.xml"/></Relationships>
</file>

<file path=xl/charts/_rels/chart604.xml.rels><?xml version="1.0" encoding="UTF-8" standalone="yes"?>
<Relationships xmlns="http://schemas.openxmlformats.org/package/2006/relationships"><Relationship Id="rId2" Type="http://schemas.microsoft.com/office/2011/relationships/chartColorStyle" Target="colors604.xml"/><Relationship Id="rId1" Type="http://schemas.microsoft.com/office/2011/relationships/chartStyle" Target="style604.xml"/></Relationships>
</file>

<file path=xl/charts/_rels/chart605.xml.rels><?xml version="1.0" encoding="UTF-8" standalone="yes"?>
<Relationships xmlns="http://schemas.openxmlformats.org/package/2006/relationships"><Relationship Id="rId2" Type="http://schemas.microsoft.com/office/2011/relationships/chartColorStyle" Target="colors605.xml"/><Relationship Id="rId1" Type="http://schemas.microsoft.com/office/2011/relationships/chartStyle" Target="style605.xml"/></Relationships>
</file>

<file path=xl/charts/_rels/chart606.xml.rels><?xml version="1.0" encoding="UTF-8" standalone="yes"?>
<Relationships xmlns="http://schemas.openxmlformats.org/package/2006/relationships"><Relationship Id="rId2" Type="http://schemas.microsoft.com/office/2011/relationships/chartColorStyle" Target="colors606.xml"/><Relationship Id="rId1" Type="http://schemas.microsoft.com/office/2011/relationships/chartStyle" Target="style606.xml"/></Relationships>
</file>

<file path=xl/charts/_rels/chart607.xml.rels><?xml version="1.0" encoding="UTF-8" standalone="yes"?>
<Relationships xmlns="http://schemas.openxmlformats.org/package/2006/relationships"><Relationship Id="rId2" Type="http://schemas.microsoft.com/office/2011/relationships/chartColorStyle" Target="colors607.xml"/><Relationship Id="rId1" Type="http://schemas.microsoft.com/office/2011/relationships/chartStyle" Target="style607.xml"/></Relationships>
</file>

<file path=xl/charts/_rels/chart608.xml.rels><?xml version="1.0" encoding="UTF-8" standalone="yes"?>
<Relationships xmlns="http://schemas.openxmlformats.org/package/2006/relationships"><Relationship Id="rId2" Type="http://schemas.microsoft.com/office/2011/relationships/chartColorStyle" Target="colors608.xml"/><Relationship Id="rId1" Type="http://schemas.microsoft.com/office/2011/relationships/chartStyle" Target="style608.xml"/></Relationships>
</file>

<file path=xl/charts/_rels/chart609.xml.rels><?xml version="1.0" encoding="UTF-8" standalone="yes"?>
<Relationships xmlns="http://schemas.openxmlformats.org/package/2006/relationships"><Relationship Id="rId2" Type="http://schemas.microsoft.com/office/2011/relationships/chartColorStyle" Target="colors609.xml"/><Relationship Id="rId1" Type="http://schemas.microsoft.com/office/2011/relationships/chartStyle" Target="style60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10.xml.rels><?xml version="1.0" encoding="UTF-8" standalone="yes"?>
<Relationships xmlns="http://schemas.openxmlformats.org/package/2006/relationships"><Relationship Id="rId2" Type="http://schemas.microsoft.com/office/2011/relationships/chartColorStyle" Target="colors610.xml"/><Relationship Id="rId1" Type="http://schemas.microsoft.com/office/2011/relationships/chartStyle" Target="style610.xml"/></Relationships>
</file>

<file path=xl/charts/_rels/chart611.xml.rels><?xml version="1.0" encoding="UTF-8" standalone="yes"?>
<Relationships xmlns="http://schemas.openxmlformats.org/package/2006/relationships"><Relationship Id="rId2" Type="http://schemas.microsoft.com/office/2011/relationships/chartColorStyle" Target="colors611.xml"/><Relationship Id="rId1" Type="http://schemas.microsoft.com/office/2011/relationships/chartStyle" Target="style611.xml"/></Relationships>
</file>

<file path=xl/charts/_rels/chart612.xml.rels><?xml version="1.0" encoding="UTF-8" standalone="yes"?>
<Relationships xmlns="http://schemas.openxmlformats.org/package/2006/relationships"><Relationship Id="rId2" Type="http://schemas.microsoft.com/office/2011/relationships/chartColorStyle" Target="colors612.xml"/><Relationship Id="rId1" Type="http://schemas.microsoft.com/office/2011/relationships/chartStyle" Target="style612.xml"/></Relationships>
</file>

<file path=xl/charts/_rels/chart613.xml.rels><?xml version="1.0" encoding="UTF-8" standalone="yes"?>
<Relationships xmlns="http://schemas.openxmlformats.org/package/2006/relationships"><Relationship Id="rId2" Type="http://schemas.microsoft.com/office/2011/relationships/chartColorStyle" Target="colors613.xml"/><Relationship Id="rId1" Type="http://schemas.microsoft.com/office/2011/relationships/chartStyle" Target="style613.xml"/></Relationships>
</file>

<file path=xl/charts/_rels/chart614.xml.rels><?xml version="1.0" encoding="UTF-8" standalone="yes"?>
<Relationships xmlns="http://schemas.openxmlformats.org/package/2006/relationships"><Relationship Id="rId2" Type="http://schemas.microsoft.com/office/2011/relationships/chartColorStyle" Target="colors614.xml"/><Relationship Id="rId1" Type="http://schemas.microsoft.com/office/2011/relationships/chartStyle" Target="style614.xml"/></Relationships>
</file>

<file path=xl/charts/_rels/chart615.xml.rels><?xml version="1.0" encoding="UTF-8" standalone="yes"?>
<Relationships xmlns="http://schemas.openxmlformats.org/package/2006/relationships"><Relationship Id="rId2" Type="http://schemas.microsoft.com/office/2011/relationships/chartColorStyle" Target="colors615.xml"/><Relationship Id="rId1" Type="http://schemas.microsoft.com/office/2011/relationships/chartStyle" Target="style615.xml"/></Relationships>
</file>

<file path=xl/charts/_rels/chart616.xml.rels><?xml version="1.0" encoding="UTF-8" standalone="yes"?>
<Relationships xmlns="http://schemas.openxmlformats.org/package/2006/relationships"><Relationship Id="rId2" Type="http://schemas.microsoft.com/office/2011/relationships/chartColorStyle" Target="colors616.xml"/><Relationship Id="rId1" Type="http://schemas.microsoft.com/office/2011/relationships/chartStyle" Target="style616.xml"/></Relationships>
</file>

<file path=xl/charts/_rels/chart617.xml.rels><?xml version="1.0" encoding="UTF-8" standalone="yes"?>
<Relationships xmlns="http://schemas.openxmlformats.org/package/2006/relationships"><Relationship Id="rId2" Type="http://schemas.microsoft.com/office/2011/relationships/chartColorStyle" Target="colors617.xml"/><Relationship Id="rId1" Type="http://schemas.microsoft.com/office/2011/relationships/chartStyle" Target="style617.xml"/></Relationships>
</file>

<file path=xl/charts/_rels/chart618.xml.rels><?xml version="1.0" encoding="UTF-8" standalone="yes"?>
<Relationships xmlns="http://schemas.openxmlformats.org/package/2006/relationships"><Relationship Id="rId2" Type="http://schemas.microsoft.com/office/2011/relationships/chartColorStyle" Target="colors618.xml"/><Relationship Id="rId1" Type="http://schemas.microsoft.com/office/2011/relationships/chartStyle" Target="style618.xml"/></Relationships>
</file>

<file path=xl/charts/_rels/chart619.xml.rels><?xml version="1.0" encoding="UTF-8" standalone="yes"?>
<Relationships xmlns="http://schemas.openxmlformats.org/package/2006/relationships"><Relationship Id="rId2" Type="http://schemas.microsoft.com/office/2011/relationships/chartColorStyle" Target="colors619.xml"/><Relationship Id="rId1" Type="http://schemas.microsoft.com/office/2011/relationships/chartStyle" Target="style61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20.xml.rels><?xml version="1.0" encoding="UTF-8" standalone="yes"?>
<Relationships xmlns="http://schemas.openxmlformats.org/package/2006/relationships"><Relationship Id="rId2" Type="http://schemas.microsoft.com/office/2011/relationships/chartColorStyle" Target="colors620.xml"/><Relationship Id="rId1" Type="http://schemas.microsoft.com/office/2011/relationships/chartStyle" Target="style620.xml"/></Relationships>
</file>

<file path=xl/charts/_rels/chart621.xml.rels><?xml version="1.0" encoding="UTF-8" standalone="yes"?>
<Relationships xmlns="http://schemas.openxmlformats.org/package/2006/relationships"><Relationship Id="rId2" Type="http://schemas.microsoft.com/office/2011/relationships/chartColorStyle" Target="colors621.xml"/><Relationship Id="rId1" Type="http://schemas.microsoft.com/office/2011/relationships/chartStyle" Target="style621.xml"/></Relationships>
</file>

<file path=xl/charts/_rels/chart622.xml.rels><?xml version="1.0" encoding="UTF-8" standalone="yes"?>
<Relationships xmlns="http://schemas.openxmlformats.org/package/2006/relationships"><Relationship Id="rId2" Type="http://schemas.microsoft.com/office/2011/relationships/chartColorStyle" Target="colors622.xml"/><Relationship Id="rId1" Type="http://schemas.microsoft.com/office/2011/relationships/chartStyle" Target="style622.xml"/></Relationships>
</file>

<file path=xl/charts/_rels/chart623.xml.rels><?xml version="1.0" encoding="UTF-8" standalone="yes"?>
<Relationships xmlns="http://schemas.openxmlformats.org/package/2006/relationships"><Relationship Id="rId2" Type="http://schemas.microsoft.com/office/2011/relationships/chartColorStyle" Target="colors623.xml"/><Relationship Id="rId1" Type="http://schemas.microsoft.com/office/2011/relationships/chartStyle" Target="style623.xml"/></Relationships>
</file>

<file path=xl/charts/_rels/chart624.xml.rels><?xml version="1.0" encoding="UTF-8" standalone="yes"?>
<Relationships xmlns="http://schemas.openxmlformats.org/package/2006/relationships"><Relationship Id="rId2" Type="http://schemas.microsoft.com/office/2011/relationships/chartColorStyle" Target="colors624.xml"/><Relationship Id="rId1" Type="http://schemas.microsoft.com/office/2011/relationships/chartStyle" Target="style624.xml"/></Relationships>
</file>

<file path=xl/charts/_rels/chart625.xml.rels><?xml version="1.0" encoding="UTF-8" standalone="yes"?>
<Relationships xmlns="http://schemas.openxmlformats.org/package/2006/relationships"><Relationship Id="rId2" Type="http://schemas.microsoft.com/office/2011/relationships/chartColorStyle" Target="colors625.xml"/><Relationship Id="rId1" Type="http://schemas.microsoft.com/office/2011/relationships/chartStyle" Target="style625.xml"/></Relationships>
</file>

<file path=xl/charts/_rels/chart626.xml.rels><?xml version="1.0" encoding="UTF-8" standalone="yes"?>
<Relationships xmlns="http://schemas.openxmlformats.org/package/2006/relationships"><Relationship Id="rId2" Type="http://schemas.microsoft.com/office/2011/relationships/chartColorStyle" Target="colors626.xml"/><Relationship Id="rId1" Type="http://schemas.microsoft.com/office/2011/relationships/chartStyle" Target="style626.xml"/></Relationships>
</file>

<file path=xl/charts/_rels/chart627.xml.rels><?xml version="1.0" encoding="UTF-8" standalone="yes"?>
<Relationships xmlns="http://schemas.openxmlformats.org/package/2006/relationships"><Relationship Id="rId2" Type="http://schemas.microsoft.com/office/2011/relationships/chartColorStyle" Target="colors627.xml"/><Relationship Id="rId1" Type="http://schemas.microsoft.com/office/2011/relationships/chartStyle" Target="style627.xml"/></Relationships>
</file>

<file path=xl/charts/_rels/chart628.xml.rels><?xml version="1.0" encoding="UTF-8" standalone="yes"?>
<Relationships xmlns="http://schemas.openxmlformats.org/package/2006/relationships"><Relationship Id="rId2" Type="http://schemas.microsoft.com/office/2011/relationships/chartColorStyle" Target="colors628.xml"/><Relationship Id="rId1" Type="http://schemas.microsoft.com/office/2011/relationships/chartStyle" Target="style628.xml"/></Relationships>
</file>

<file path=xl/charts/_rels/chart629.xml.rels><?xml version="1.0" encoding="UTF-8" standalone="yes"?>
<Relationships xmlns="http://schemas.openxmlformats.org/package/2006/relationships"><Relationship Id="rId2" Type="http://schemas.microsoft.com/office/2011/relationships/chartColorStyle" Target="colors629.xml"/><Relationship Id="rId1" Type="http://schemas.microsoft.com/office/2011/relationships/chartStyle" Target="style62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30.xml.rels><?xml version="1.0" encoding="UTF-8" standalone="yes"?>
<Relationships xmlns="http://schemas.openxmlformats.org/package/2006/relationships"><Relationship Id="rId2" Type="http://schemas.microsoft.com/office/2011/relationships/chartColorStyle" Target="colors630.xml"/><Relationship Id="rId1" Type="http://schemas.microsoft.com/office/2011/relationships/chartStyle" Target="style630.xml"/></Relationships>
</file>

<file path=xl/charts/_rels/chart631.xml.rels><?xml version="1.0" encoding="UTF-8" standalone="yes"?>
<Relationships xmlns="http://schemas.openxmlformats.org/package/2006/relationships"><Relationship Id="rId2" Type="http://schemas.microsoft.com/office/2011/relationships/chartColorStyle" Target="colors631.xml"/><Relationship Id="rId1" Type="http://schemas.microsoft.com/office/2011/relationships/chartStyle" Target="style631.xml"/></Relationships>
</file>

<file path=xl/charts/_rels/chart632.xml.rels><?xml version="1.0" encoding="UTF-8" standalone="yes"?>
<Relationships xmlns="http://schemas.openxmlformats.org/package/2006/relationships"><Relationship Id="rId2" Type="http://schemas.microsoft.com/office/2011/relationships/chartColorStyle" Target="colors632.xml"/><Relationship Id="rId1" Type="http://schemas.microsoft.com/office/2011/relationships/chartStyle" Target="style632.xml"/></Relationships>
</file>

<file path=xl/charts/_rels/chart633.xml.rels><?xml version="1.0" encoding="UTF-8" standalone="yes"?>
<Relationships xmlns="http://schemas.openxmlformats.org/package/2006/relationships"><Relationship Id="rId2" Type="http://schemas.microsoft.com/office/2011/relationships/chartColorStyle" Target="colors633.xml"/><Relationship Id="rId1" Type="http://schemas.microsoft.com/office/2011/relationships/chartStyle" Target="style633.xml"/></Relationships>
</file>

<file path=xl/charts/_rels/chart634.xml.rels><?xml version="1.0" encoding="UTF-8" standalone="yes"?>
<Relationships xmlns="http://schemas.openxmlformats.org/package/2006/relationships"><Relationship Id="rId2" Type="http://schemas.microsoft.com/office/2011/relationships/chartColorStyle" Target="colors634.xml"/><Relationship Id="rId1" Type="http://schemas.microsoft.com/office/2011/relationships/chartStyle" Target="style634.xml"/></Relationships>
</file>

<file path=xl/charts/_rels/chart635.xml.rels><?xml version="1.0" encoding="UTF-8" standalone="yes"?>
<Relationships xmlns="http://schemas.openxmlformats.org/package/2006/relationships"><Relationship Id="rId2" Type="http://schemas.microsoft.com/office/2011/relationships/chartColorStyle" Target="colors635.xml"/><Relationship Id="rId1" Type="http://schemas.microsoft.com/office/2011/relationships/chartStyle" Target="style635.xml"/></Relationships>
</file>

<file path=xl/charts/_rels/chart636.xml.rels><?xml version="1.0" encoding="UTF-8" standalone="yes"?>
<Relationships xmlns="http://schemas.openxmlformats.org/package/2006/relationships"><Relationship Id="rId2" Type="http://schemas.microsoft.com/office/2011/relationships/chartColorStyle" Target="colors636.xml"/><Relationship Id="rId1" Type="http://schemas.microsoft.com/office/2011/relationships/chartStyle" Target="style636.xml"/></Relationships>
</file>

<file path=xl/charts/_rels/chart637.xml.rels><?xml version="1.0" encoding="UTF-8" standalone="yes"?>
<Relationships xmlns="http://schemas.openxmlformats.org/package/2006/relationships"><Relationship Id="rId2" Type="http://schemas.microsoft.com/office/2011/relationships/chartColorStyle" Target="colors637.xml"/><Relationship Id="rId1" Type="http://schemas.microsoft.com/office/2011/relationships/chartStyle" Target="style637.xml"/></Relationships>
</file>

<file path=xl/charts/_rels/chart638.xml.rels><?xml version="1.0" encoding="UTF-8" standalone="yes"?>
<Relationships xmlns="http://schemas.openxmlformats.org/package/2006/relationships"><Relationship Id="rId2" Type="http://schemas.microsoft.com/office/2011/relationships/chartColorStyle" Target="colors638.xml"/><Relationship Id="rId1" Type="http://schemas.microsoft.com/office/2011/relationships/chartStyle" Target="style638.xml"/></Relationships>
</file>

<file path=xl/charts/_rels/chart639.xml.rels><?xml version="1.0" encoding="UTF-8" standalone="yes"?>
<Relationships xmlns="http://schemas.openxmlformats.org/package/2006/relationships"><Relationship Id="rId2" Type="http://schemas.microsoft.com/office/2011/relationships/chartColorStyle" Target="colors639.xml"/><Relationship Id="rId1" Type="http://schemas.microsoft.com/office/2011/relationships/chartStyle" Target="style639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40.xml.rels><?xml version="1.0" encoding="UTF-8" standalone="yes"?>
<Relationships xmlns="http://schemas.openxmlformats.org/package/2006/relationships"><Relationship Id="rId2" Type="http://schemas.microsoft.com/office/2011/relationships/chartColorStyle" Target="colors640.xml"/><Relationship Id="rId1" Type="http://schemas.microsoft.com/office/2011/relationships/chartStyle" Target="style640.xml"/></Relationships>
</file>

<file path=xl/charts/_rels/chart641.xml.rels><?xml version="1.0" encoding="UTF-8" standalone="yes"?>
<Relationships xmlns="http://schemas.openxmlformats.org/package/2006/relationships"><Relationship Id="rId2" Type="http://schemas.microsoft.com/office/2011/relationships/chartColorStyle" Target="colors641.xml"/><Relationship Id="rId1" Type="http://schemas.microsoft.com/office/2011/relationships/chartStyle" Target="style641.xml"/></Relationships>
</file>

<file path=xl/charts/_rels/chart642.xml.rels><?xml version="1.0" encoding="UTF-8" standalone="yes"?>
<Relationships xmlns="http://schemas.openxmlformats.org/package/2006/relationships"><Relationship Id="rId2" Type="http://schemas.microsoft.com/office/2011/relationships/chartColorStyle" Target="colors642.xml"/><Relationship Id="rId1" Type="http://schemas.microsoft.com/office/2011/relationships/chartStyle" Target="style642.xml"/></Relationships>
</file>

<file path=xl/charts/_rels/chart643.xml.rels><?xml version="1.0" encoding="UTF-8" standalone="yes"?>
<Relationships xmlns="http://schemas.openxmlformats.org/package/2006/relationships"><Relationship Id="rId2" Type="http://schemas.microsoft.com/office/2011/relationships/chartColorStyle" Target="colors643.xml"/><Relationship Id="rId1" Type="http://schemas.microsoft.com/office/2011/relationships/chartStyle" Target="style643.xml"/></Relationships>
</file>

<file path=xl/charts/_rels/chart644.xml.rels><?xml version="1.0" encoding="UTF-8" standalone="yes"?>
<Relationships xmlns="http://schemas.openxmlformats.org/package/2006/relationships"><Relationship Id="rId2" Type="http://schemas.microsoft.com/office/2011/relationships/chartColorStyle" Target="colors644.xml"/><Relationship Id="rId1" Type="http://schemas.microsoft.com/office/2011/relationships/chartStyle" Target="style644.xml"/></Relationships>
</file>

<file path=xl/charts/_rels/chart645.xml.rels><?xml version="1.0" encoding="UTF-8" standalone="yes"?>
<Relationships xmlns="http://schemas.openxmlformats.org/package/2006/relationships"><Relationship Id="rId2" Type="http://schemas.microsoft.com/office/2011/relationships/chartColorStyle" Target="colors645.xml"/><Relationship Id="rId1" Type="http://schemas.microsoft.com/office/2011/relationships/chartStyle" Target="style645.xml"/></Relationships>
</file>

<file path=xl/charts/_rels/chart646.xml.rels><?xml version="1.0" encoding="UTF-8" standalone="yes"?>
<Relationships xmlns="http://schemas.openxmlformats.org/package/2006/relationships"><Relationship Id="rId2" Type="http://schemas.microsoft.com/office/2011/relationships/chartColorStyle" Target="colors646.xml"/><Relationship Id="rId1" Type="http://schemas.microsoft.com/office/2011/relationships/chartStyle" Target="style646.xml"/></Relationships>
</file>

<file path=xl/charts/_rels/chart647.xml.rels><?xml version="1.0" encoding="UTF-8" standalone="yes"?>
<Relationships xmlns="http://schemas.openxmlformats.org/package/2006/relationships"><Relationship Id="rId2" Type="http://schemas.microsoft.com/office/2011/relationships/chartColorStyle" Target="colors647.xml"/><Relationship Id="rId1" Type="http://schemas.microsoft.com/office/2011/relationships/chartStyle" Target="style647.xml"/></Relationships>
</file>

<file path=xl/charts/_rels/chart648.xml.rels><?xml version="1.0" encoding="UTF-8" standalone="yes"?>
<Relationships xmlns="http://schemas.openxmlformats.org/package/2006/relationships"><Relationship Id="rId2" Type="http://schemas.microsoft.com/office/2011/relationships/chartColorStyle" Target="colors648.xml"/><Relationship Id="rId1" Type="http://schemas.microsoft.com/office/2011/relationships/chartStyle" Target="style648.xml"/></Relationships>
</file>

<file path=xl/charts/_rels/chart649.xml.rels><?xml version="1.0" encoding="UTF-8" standalone="yes"?>
<Relationships xmlns="http://schemas.openxmlformats.org/package/2006/relationships"><Relationship Id="rId2" Type="http://schemas.microsoft.com/office/2011/relationships/chartColorStyle" Target="colors649.xml"/><Relationship Id="rId1" Type="http://schemas.microsoft.com/office/2011/relationships/chartStyle" Target="style64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50.xml.rels><?xml version="1.0" encoding="UTF-8" standalone="yes"?>
<Relationships xmlns="http://schemas.openxmlformats.org/package/2006/relationships"><Relationship Id="rId2" Type="http://schemas.microsoft.com/office/2011/relationships/chartColorStyle" Target="colors650.xml"/><Relationship Id="rId1" Type="http://schemas.microsoft.com/office/2011/relationships/chartStyle" Target="style650.xml"/></Relationships>
</file>

<file path=xl/charts/_rels/chart651.xml.rels><?xml version="1.0" encoding="UTF-8" standalone="yes"?>
<Relationships xmlns="http://schemas.openxmlformats.org/package/2006/relationships"><Relationship Id="rId2" Type="http://schemas.microsoft.com/office/2011/relationships/chartColorStyle" Target="colors651.xml"/><Relationship Id="rId1" Type="http://schemas.microsoft.com/office/2011/relationships/chartStyle" Target="style651.xml"/></Relationships>
</file>

<file path=xl/charts/_rels/chart652.xml.rels><?xml version="1.0" encoding="UTF-8" standalone="yes"?>
<Relationships xmlns="http://schemas.openxmlformats.org/package/2006/relationships"><Relationship Id="rId2" Type="http://schemas.microsoft.com/office/2011/relationships/chartColorStyle" Target="colors652.xml"/><Relationship Id="rId1" Type="http://schemas.microsoft.com/office/2011/relationships/chartStyle" Target="style652.xml"/></Relationships>
</file>

<file path=xl/charts/_rels/chart653.xml.rels><?xml version="1.0" encoding="UTF-8" standalone="yes"?>
<Relationships xmlns="http://schemas.openxmlformats.org/package/2006/relationships"><Relationship Id="rId2" Type="http://schemas.microsoft.com/office/2011/relationships/chartColorStyle" Target="colors653.xml"/><Relationship Id="rId1" Type="http://schemas.microsoft.com/office/2011/relationships/chartStyle" Target="style653.xml"/></Relationships>
</file>

<file path=xl/charts/_rels/chart654.xml.rels><?xml version="1.0" encoding="UTF-8" standalone="yes"?>
<Relationships xmlns="http://schemas.openxmlformats.org/package/2006/relationships"><Relationship Id="rId2" Type="http://schemas.microsoft.com/office/2011/relationships/chartColorStyle" Target="colors654.xml"/><Relationship Id="rId1" Type="http://schemas.microsoft.com/office/2011/relationships/chartStyle" Target="style654.xml"/></Relationships>
</file>

<file path=xl/charts/_rels/chart655.xml.rels><?xml version="1.0" encoding="UTF-8" standalone="yes"?>
<Relationships xmlns="http://schemas.openxmlformats.org/package/2006/relationships"><Relationship Id="rId2" Type="http://schemas.microsoft.com/office/2011/relationships/chartColorStyle" Target="colors655.xml"/><Relationship Id="rId1" Type="http://schemas.microsoft.com/office/2011/relationships/chartStyle" Target="style655.xml"/></Relationships>
</file>

<file path=xl/charts/_rels/chart656.xml.rels><?xml version="1.0" encoding="UTF-8" standalone="yes"?>
<Relationships xmlns="http://schemas.openxmlformats.org/package/2006/relationships"><Relationship Id="rId2" Type="http://schemas.microsoft.com/office/2011/relationships/chartColorStyle" Target="colors656.xml"/><Relationship Id="rId1" Type="http://schemas.microsoft.com/office/2011/relationships/chartStyle" Target="style656.xml"/></Relationships>
</file>

<file path=xl/charts/_rels/chart657.xml.rels><?xml version="1.0" encoding="UTF-8" standalone="yes"?>
<Relationships xmlns="http://schemas.openxmlformats.org/package/2006/relationships"><Relationship Id="rId2" Type="http://schemas.microsoft.com/office/2011/relationships/chartColorStyle" Target="colors657.xml"/><Relationship Id="rId1" Type="http://schemas.microsoft.com/office/2011/relationships/chartStyle" Target="style657.xml"/></Relationships>
</file>

<file path=xl/charts/_rels/chart658.xml.rels><?xml version="1.0" encoding="UTF-8" standalone="yes"?>
<Relationships xmlns="http://schemas.openxmlformats.org/package/2006/relationships"><Relationship Id="rId2" Type="http://schemas.microsoft.com/office/2011/relationships/chartColorStyle" Target="colors658.xml"/><Relationship Id="rId1" Type="http://schemas.microsoft.com/office/2011/relationships/chartStyle" Target="style658.xml"/></Relationships>
</file>

<file path=xl/charts/_rels/chart659.xml.rels><?xml version="1.0" encoding="UTF-8" standalone="yes"?>
<Relationships xmlns="http://schemas.openxmlformats.org/package/2006/relationships"><Relationship Id="rId2" Type="http://schemas.microsoft.com/office/2011/relationships/chartColorStyle" Target="colors659.xml"/><Relationship Id="rId1" Type="http://schemas.microsoft.com/office/2011/relationships/chartStyle" Target="style659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60.xml.rels><?xml version="1.0" encoding="UTF-8" standalone="yes"?>
<Relationships xmlns="http://schemas.openxmlformats.org/package/2006/relationships"><Relationship Id="rId2" Type="http://schemas.microsoft.com/office/2011/relationships/chartColorStyle" Target="colors660.xml"/><Relationship Id="rId1" Type="http://schemas.microsoft.com/office/2011/relationships/chartStyle" Target="style660.xml"/></Relationships>
</file>

<file path=xl/charts/_rels/chart661.xml.rels><?xml version="1.0" encoding="UTF-8" standalone="yes"?>
<Relationships xmlns="http://schemas.openxmlformats.org/package/2006/relationships"><Relationship Id="rId2" Type="http://schemas.microsoft.com/office/2011/relationships/chartColorStyle" Target="colors661.xml"/><Relationship Id="rId1" Type="http://schemas.microsoft.com/office/2011/relationships/chartStyle" Target="style661.xml"/></Relationships>
</file>

<file path=xl/charts/_rels/chart662.xml.rels><?xml version="1.0" encoding="UTF-8" standalone="yes"?>
<Relationships xmlns="http://schemas.openxmlformats.org/package/2006/relationships"><Relationship Id="rId2" Type="http://schemas.microsoft.com/office/2011/relationships/chartColorStyle" Target="colors662.xml"/><Relationship Id="rId1" Type="http://schemas.microsoft.com/office/2011/relationships/chartStyle" Target="style662.xml"/></Relationships>
</file>

<file path=xl/charts/_rels/chart663.xml.rels><?xml version="1.0" encoding="UTF-8" standalone="yes"?>
<Relationships xmlns="http://schemas.openxmlformats.org/package/2006/relationships"><Relationship Id="rId2" Type="http://schemas.microsoft.com/office/2011/relationships/chartColorStyle" Target="colors663.xml"/><Relationship Id="rId1" Type="http://schemas.microsoft.com/office/2011/relationships/chartStyle" Target="style663.xml"/></Relationships>
</file>

<file path=xl/charts/_rels/chart664.xml.rels><?xml version="1.0" encoding="UTF-8" standalone="yes"?>
<Relationships xmlns="http://schemas.openxmlformats.org/package/2006/relationships"><Relationship Id="rId2" Type="http://schemas.microsoft.com/office/2011/relationships/chartColorStyle" Target="colors664.xml"/><Relationship Id="rId1" Type="http://schemas.microsoft.com/office/2011/relationships/chartStyle" Target="style664.xml"/></Relationships>
</file>

<file path=xl/charts/_rels/chart665.xml.rels><?xml version="1.0" encoding="UTF-8" standalone="yes"?>
<Relationships xmlns="http://schemas.openxmlformats.org/package/2006/relationships"><Relationship Id="rId2" Type="http://schemas.microsoft.com/office/2011/relationships/chartColorStyle" Target="colors665.xml"/><Relationship Id="rId1" Type="http://schemas.microsoft.com/office/2011/relationships/chartStyle" Target="style665.xml"/></Relationships>
</file>

<file path=xl/charts/_rels/chart666.xml.rels><?xml version="1.0" encoding="UTF-8" standalone="yes"?>
<Relationships xmlns="http://schemas.openxmlformats.org/package/2006/relationships"><Relationship Id="rId2" Type="http://schemas.microsoft.com/office/2011/relationships/chartColorStyle" Target="colors666.xml"/><Relationship Id="rId1" Type="http://schemas.microsoft.com/office/2011/relationships/chartStyle" Target="style666.xml"/></Relationships>
</file>

<file path=xl/charts/_rels/chart667.xml.rels><?xml version="1.0" encoding="UTF-8" standalone="yes"?>
<Relationships xmlns="http://schemas.openxmlformats.org/package/2006/relationships"><Relationship Id="rId2" Type="http://schemas.microsoft.com/office/2011/relationships/chartColorStyle" Target="colors667.xml"/><Relationship Id="rId1" Type="http://schemas.microsoft.com/office/2011/relationships/chartStyle" Target="style667.xml"/></Relationships>
</file>

<file path=xl/charts/_rels/chart668.xml.rels><?xml version="1.0" encoding="UTF-8" standalone="yes"?>
<Relationships xmlns="http://schemas.openxmlformats.org/package/2006/relationships"><Relationship Id="rId2" Type="http://schemas.microsoft.com/office/2011/relationships/chartColorStyle" Target="colors668.xml"/><Relationship Id="rId1" Type="http://schemas.microsoft.com/office/2011/relationships/chartStyle" Target="style668.xml"/></Relationships>
</file>

<file path=xl/charts/_rels/chart669.xml.rels><?xml version="1.0" encoding="UTF-8" standalone="yes"?>
<Relationships xmlns="http://schemas.openxmlformats.org/package/2006/relationships"><Relationship Id="rId2" Type="http://schemas.microsoft.com/office/2011/relationships/chartColorStyle" Target="colors669.xml"/><Relationship Id="rId1" Type="http://schemas.microsoft.com/office/2011/relationships/chartStyle" Target="style669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70.xml.rels><?xml version="1.0" encoding="UTF-8" standalone="yes"?>
<Relationships xmlns="http://schemas.openxmlformats.org/package/2006/relationships"><Relationship Id="rId2" Type="http://schemas.microsoft.com/office/2011/relationships/chartColorStyle" Target="colors670.xml"/><Relationship Id="rId1" Type="http://schemas.microsoft.com/office/2011/relationships/chartStyle" Target="style670.xml"/></Relationships>
</file>

<file path=xl/charts/_rels/chart671.xml.rels><?xml version="1.0" encoding="UTF-8" standalone="yes"?>
<Relationships xmlns="http://schemas.openxmlformats.org/package/2006/relationships"><Relationship Id="rId2" Type="http://schemas.microsoft.com/office/2011/relationships/chartColorStyle" Target="colors671.xml"/><Relationship Id="rId1" Type="http://schemas.microsoft.com/office/2011/relationships/chartStyle" Target="style671.xml"/></Relationships>
</file>

<file path=xl/charts/_rels/chart672.xml.rels><?xml version="1.0" encoding="UTF-8" standalone="yes"?>
<Relationships xmlns="http://schemas.openxmlformats.org/package/2006/relationships"><Relationship Id="rId2" Type="http://schemas.microsoft.com/office/2011/relationships/chartColorStyle" Target="colors672.xml"/><Relationship Id="rId1" Type="http://schemas.microsoft.com/office/2011/relationships/chartStyle" Target="style672.xml"/></Relationships>
</file>

<file path=xl/charts/_rels/chart673.xml.rels><?xml version="1.0" encoding="UTF-8" standalone="yes"?>
<Relationships xmlns="http://schemas.openxmlformats.org/package/2006/relationships"><Relationship Id="rId2" Type="http://schemas.microsoft.com/office/2011/relationships/chartColorStyle" Target="colors673.xml"/><Relationship Id="rId1" Type="http://schemas.microsoft.com/office/2011/relationships/chartStyle" Target="style673.xml"/></Relationships>
</file>

<file path=xl/charts/_rels/chart674.xml.rels><?xml version="1.0" encoding="UTF-8" standalone="yes"?>
<Relationships xmlns="http://schemas.openxmlformats.org/package/2006/relationships"><Relationship Id="rId2" Type="http://schemas.microsoft.com/office/2011/relationships/chartColorStyle" Target="colors674.xml"/><Relationship Id="rId1" Type="http://schemas.microsoft.com/office/2011/relationships/chartStyle" Target="style674.xml"/></Relationships>
</file>

<file path=xl/charts/_rels/chart675.xml.rels><?xml version="1.0" encoding="UTF-8" standalone="yes"?>
<Relationships xmlns="http://schemas.openxmlformats.org/package/2006/relationships"><Relationship Id="rId2" Type="http://schemas.microsoft.com/office/2011/relationships/chartColorStyle" Target="colors675.xml"/><Relationship Id="rId1" Type="http://schemas.microsoft.com/office/2011/relationships/chartStyle" Target="style675.xml"/></Relationships>
</file>

<file path=xl/charts/_rels/chart676.xml.rels><?xml version="1.0" encoding="UTF-8" standalone="yes"?>
<Relationships xmlns="http://schemas.openxmlformats.org/package/2006/relationships"><Relationship Id="rId2" Type="http://schemas.microsoft.com/office/2011/relationships/chartColorStyle" Target="colors676.xml"/><Relationship Id="rId1" Type="http://schemas.microsoft.com/office/2011/relationships/chartStyle" Target="style676.xml"/></Relationships>
</file>

<file path=xl/charts/_rels/chart677.xml.rels><?xml version="1.0" encoding="UTF-8" standalone="yes"?>
<Relationships xmlns="http://schemas.openxmlformats.org/package/2006/relationships"><Relationship Id="rId2" Type="http://schemas.microsoft.com/office/2011/relationships/chartColorStyle" Target="colors677.xml"/><Relationship Id="rId1" Type="http://schemas.microsoft.com/office/2011/relationships/chartStyle" Target="style677.xml"/></Relationships>
</file>

<file path=xl/charts/_rels/chart678.xml.rels><?xml version="1.0" encoding="UTF-8" standalone="yes"?>
<Relationships xmlns="http://schemas.openxmlformats.org/package/2006/relationships"><Relationship Id="rId2" Type="http://schemas.microsoft.com/office/2011/relationships/chartColorStyle" Target="colors678.xml"/><Relationship Id="rId1" Type="http://schemas.microsoft.com/office/2011/relationships/chartStyle" Target="style678.xml"/></Relationships>
</file>

<file path=xl/charts/_rels/chart679.xml.rels><?xml version="1.0" encoding="UTF-8" standalone="yes"?>
<Relationships xmlns="http://schemas.openxmlformats.org/package/2006/relationships"><Relationship Id="rId2" Type="http://schemas.microsoft.com/office/2011/relationships/chartColorStyle" Target="colors679.xml"/><Relationship Id="rId1" Type="http://schemas.microsoft.com/office/2011/relationships/chartStyle" Target="style67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80.xml.rels><?xml version="1.0" encoding="UTF-8" standalone="yes"?>
<Relationships xmlns="http://schemas.openxmlformats.org/package/2006/relationships"><Relationship Id="rId2" Type="http://schemas.microsoft.com/office/2011/relationships/chartColorStyle" Target="colors680.xml"/><Relationship Id="rId1" Type="http://schemas.microsoft.com/office/2011/relationships/chartStyle" Target="style680.xml"/></Relationships>
</file>

<file path=xl/charts/_rels/chart681.xml.rels><?xml version="1.0" encoding="UTF-8" standalone="yes"?>
<Relationships xmlns="http://schemas.openxmlformats.org/package/2006/relationships"><Relationship Id="rId2" Type="http://schemas.microsoft.com/office/2011/relationships/chartColorStyle" Target="colors681.xml"/><Relationship Id="rId1" Type="http://schemas.microsoft.com/office/2011/relationships/chartStyle" Target="style681.xml"/></Relationships>
</file>

<file path=xl/charts/_rels/chart682.xml.rels><?xml version="1.0" encoding="UTF-8" standalone="yes"?>
<Relationships xmlns="http://schemas.openxmlformats.org/package/2006/relationships"><Relationship Id="rId2" Type="http://schemas.microsoft.com/office/2011/relationships/chartColorStyle" Target="colors682.xml"/><Relationship Id="rId1" Type="http://schemas.microsoft.com/office/2011/relationships/chartStyle" Target="style682.xml"/></Relationships>
</file>

<file path=xl/charts/_rels/chart683.xml.rels><?xml version="1.0" encoding="UTF-8" standalone="yes"?>
<Relationships xmlns="http://schemas.openxmlformats.org/package/2006/relationships"><Relationship Id="rId2" Type="http://schemas.microsoft.com/office/2011/relationships/chartColorStyle" Target="colors683.xml"/><Relationship Id="rId1" Type="http://schemas.microsoft.com/office/2011/relationships/chartStyle" Target="style683.xml"/></Relationships>
</file>

<file path=xl/charts/_rels/chart684.xml.rels><?xml version="1.0" encoding="UTF-8" standalone="yes"?>
<Relationships xmlns="http://schemas.openxmlformats.org/package/2006/relationships"><Relationship Id="rId2" Type="http://schemas.microsoft.com/office/2011/relationships/chartColorStyle" Target="colors684.xml"/><Relationship Id="rId1" Type="http://schemas.microsoft.com/office/2011/relationships/chartStyle" Target="style684.xml"/></Relationships>
</file>

<file path=xl/charts/_rels/chart685.xml.rels><?xml version="1.0" encoding="UTF-8" standalone="yes"?>
<Relationships xmlns="http://schemas.openxmlformats.org/package/2006/relationships"><Relationship Id="rId2" Type="http://schemas.microsoft.com/office/2011/relationships/chartColorStyle" Target="colors685.xml"/><Relationship Id="rId1" Type="http://schemas.microsoft.com/office/2011/relationships/chartStyle" Target="style685.xml"/></Relationships>
</file>

<file path=xl/charts/_rels/chart686.xml.rels><?xml version="1.0" encoding="UTF-8" standalone="yes"?>
<Relationships xmlns="http://schemas.openxmlformats.org/package/2006/relationships"><Relationship Id="rId2" Type="http://schemas.microsoft.com/office/2011/relationships/chartColorStyle" Target="colors686.xml"/><Relationship Id="rId1" Type="http://schemas.microsoft.com/office/2011/relationships/chartStyle" Target="style686.xml"/></Relationships>
</file>

<file path=xl/charts/_rels/chart687.xml.rels><?xml version="1.0" encoding="UTF-8" standalone="yes"?>
<Relationships xmlns="http://schemas.openxmlformats.org/package/2006/relationships"><Relationship Id="rId2" Type="http://schemas.microsoft.com/office/2011/relationships/chartColorStyle" Target="colors687.xml"/><Relationship Id="rId1" Type="http://schemas.microsoft.com/office/2011/relationships/chartStyle" Target="style687.xml"/></Relationships>
</file>

<file path=xl/charts/_rels/chart688.xml.rels><?xml version="1.0" encoding="UTF-8" standalone="yes"?>
<Relationships xmlns="http://schemas.openxmlformats.org/package/2006/relationships"><Relationship Id="rId2" Type="http://schemas.microsoft.com/office/2011/relationships/chartColorStyle" Target="colors688.xml"/><Relationship Id="rId1" Type="http://schemas.microsoft.com/office/2011/relationships/chartStyle" Target="style688.xml"/></Relationships>
</file>

<file path=xl/charts/_rels/chart689.xml.rels><?xml version="1.0" encoding="UTF-8" standalone="yes"?>
<Relationships xmlns="http://schemas.openxmlformats.org/package/2006/relationships"><Relationship Id="rId2" Type="http://schemas.microsoft.com/office/2011/relationships/chartColorStyle" Target="colors689.xml"/><Relationship Id="rId1" Type="http://schemas.microsoft.com/office/2011/relationships/chartStyle" Target="style689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690.xml.rels><?xml version="1.0" encoding="UTF-8" standalone="yes"?>
<Relationships xmlns="http://schemas.openxmlformats.org/package/2006/relationships"><Relationship Id="rId2" Type="http://schemas.microsoft.com/office/2011/relationships/chartColorStyle" Target="colors690.xml"/><Relationship Id="rId1" Type="http://schemas.microsoft.com/office/2011/relationships/chartStyle" Target="style690.xml"/></Relationships>
</file>

<file path=xl/charts/_rels/chart691.xml.rels><?xml version="1.0" encoding="UTF-8" standalone="yes"?>
<Relationships xmlns="http://schemas.openxmlformats.org/package/2006/relationships"><Relationship Id="rId2" Type="http://schemas.microsoft.com/office/2011/relationships/chartColorStyle" Target="colors691.xml"/><Relationship Id="rId1" Type="http://schemas.microsoft.com/office/2011/relationships/chartStyle" Target="style691.xml"/></Relationships>
</file>

<file path=xl/charts/_rels/chart692.xml.rels><?xml version="1.0" encoding="UTF-8" standalone="yes"?>
<Relationships xmlns="http://schemas.openxmlformats.org/package/2006/relationships"><Relationship Id="rId2" Type="http://schemas.microsoft.com/office/2011/relationships/chartColorStyle" Target="colors692.xml"/><Relationship Id="rId1" Type="http://schemas.microsoft.com/office/2011/relationships/chartStyle" Target="style692.xml"/></Relationships>
</file>

<file path=xl/charts/_rels/chart693.xml.rels><?xml version="1.0" encoding="UTF-8" standalone="yes"?>
<Relationships xmlns="http://schemas.openxmlformats.org/package/2006/relationships"><Relationship Id="rId2" Type="http://schemas.microsoft.com/office/2011/relationships/chartColorStyle" Target="colors693.xml"/><Relationship Id="rId1" Type="http://schemas.microsoft.com/office/2011/relationships/chartStyle" Target="style693.xml"/></Relationships>
</file>

<file path=xl/charts/_rels/chart694.xml.rels><?xml version="1.0" encoding="UTF-8" standalone="yes"?>
<Relationships xmlns="http://schemas.openxmlformats.org/package/2006/relationships"><Relationship Id="rId2" Type="http://schemas.microsoft.com/office/2011/relationships/chartColorStyle" Target="colors694.xml"/><Relationship Id="rId1" Type="http://schemas.microsoft.com/office/2011/relationships/chartStyle" Target="style694.xml"/></Relationships>
</file>

<file path=xl/charts/_rels/chart695.xml.rels><?xml version="1.0" encoding="UTF-8" standalone="yes"?>
<Relationships xmlns="http://schemas.openxmlformats.org/package/2006/relationships"><Relationship Id="rId2" Type="http://schemas.microsoft.com/office/2011/relationships/chartColorStyle" Target="colors695.xml"/><Relationship Id="rId1" Type="http://schemas.microsoft.com/office/2011/relationships/chartStyle" Target="style695.xml"/></Relationships>
</file>

<file path=xl/charts/_rels/chart696.xml.rels><?xml version="1.0" encoding="UTF-8" standalone="yes"?>
<Relationships xmlns="http://schemas.openxmlformats.org/package/2006/relationships"><Relationship Id="rId2" Type="http://schemas.microsoft.com/office/2011/relationships/chartColorStyle" Target="colors696.xml"/><Relationship Id="rId1" Type="http://schemas.microsoft.com/office/2011/relationships/chartStyle" Target="style696.xml"/></Relationships>
</file>

<file path=xl/charts/_rels/chart697.xml.rels><?xml version="1.0" encoding="UTF-8" standalone="yes"?>
<Relationships xmlns="http://schemas.openxmlformats.org/package/2006/relationships"><Relationship Id="rId2" Type="http://schemas.microsoft.com/office/2011/relationships/chartColorStyle" Target="colors697.xml"/><Relationship Id="rId1" Type="http://schemas.microsoft.com/office/2011/relationships/chartStyle" Target="style697.xml"/></Relationships>
</file>

<file path=xl/charts/_rels/chart698.xml.rels><?xml version="1.0" encoding="UTF-8" standalone="yes"?>
<Relationships xmlns="http://schemas.openxmlformats.org/package/2006/relationships"><Relationship Id="rId2" Type="http://schemas.microsoft.com/office/2011/relationships/chartColorStyle" Target="colors698.xml"/><Relationship Id="rId1" Type="http://schemas.microsoft.com/office/2011/relationships/chartStyle" Target="style698.xml"/></Relationships>
</file>

<file path=xl/charts/_rels/chart699.xml.rels><?xml version="1.0" encoding="UTF-8" standalone="yes"?>
<Relationships xmlns="http://schemas.openxmlformats.org/package/2006/relationships"><Relationship Id="rId2" Type="http://schemas.microsoft.com/office/2011/relationships/chartColorStyle" Target="colors699.xml"/><Relationship Id="rId1" Type="http://schemas.microsoft.com/office/2011/relationships/chartStyle" Target="style69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00.xml.rels><?xml version="1.0" encoding="UTF-8" standalone="yes"?>
<Relationships xmlns="http://schemas.openxmlformats.org/package/2006/relationships"><Relationship Id="rId2" Type="http://schemas.microsoft.com/office/2011/relationships/chartColorStyle" Target="colors700.xml"/><Relationship Id="rId1" Type="http://schemas.microsoft.com/office/2011/relationships/chartStyle" Target="style700.xml"/></Relationships>
</file>

<file path=xl/charts/_rels/chart701.xml.rels><?xml version="1.0" encoding="UTF-8" standalone="yes"?>
<Relationships xmlns="http://schemas.openxmlformats.org/package/2006/relationships"><Relationship Id="rId2" Type="http://schemas.microsoft.com/office/2011/relationships/chartColorStyle" Target="colors701.xml"/><Relationship Id="rId1" Type="http://schemas.microsoft.com/office/2011/relationships/chartStyle" Target="style701.xml"/></Relationships>
</file>

<file path=xl/charts/_rels/chart702.xml.rels><?xml version="1.0" encoding="UTF-8" standalone="yes"?>
<Relationships xmlns="http://schemas.openxmlformats.org/package/2006/relationships"><Relationship Id="rId2" Type="http://schemas.microsoft.com/office/2011/relationships/chartColorStyle" Target="colors702.xml"/><Relationship Id="rId1" Type="http://schemas.microsoft.com/office/2011/relationships/chartStyle" Target="style702.xml"/></Relationships>
</file>

<file path=xl/charts/_rels/chart703.xml.rels><?xml version="1.0" encoding="UTF-8" standalone="yes"?>
<Relationships xmlns="http://schemas.openxmlformats.org/package/2006/relationships"><Relationship Id="rId2" Type="http://schemas.microsoft.com/office/2011/relationships/chartColorStyle" Target="colors703.xml"/><Relationship Id="rId1" Type="http://schemas.microsoft.com/office/2011/relationships/chartStyle" Target="style703.xml"/></Relationships>
</file>

<file path=xl/charts/_rels/chart704.xml.rels><?xml version="1.0" encoding="UTF-8" standalone="yes"?>
<Relationships xmlns="http://schemas.openxmlformats.org/package/2006/relationships"><Relationship Id="rId2" Type="http://schemas.microsoft.com/office/2011/relationships/chartColorStyle" Target="colors704.xml"/><Relationship Id="rId1" Type="http://schemas.microsoft.com/office/2011/relationships/chartStyle" Target="style704.xml"/></Relationships>
</file>

<file path=xl/charts/_rels/chart705.xml.rels><?xml version="1.0" encoding="UTF-8" standalone="yes"?>
<Relationships xmlns="http://schemas.openxmlformats.org/package/2006/relationships"><Relationship Id="rId2" Type="http://schemas.microsoft.com/office/2011/relationships/chartColorStyle" Target="colors705.xml"/><Relationship Id="rId1" Type="http://schemas.microsoft.com/office/2011/relationships/chartStyle" Target="style705.xml"/></Relationships>
</file>

<file path=xl/charts/_rels/chart706.xml.rels><?xml version="1.0" encoding="UTF-8" standalone="yes"?>
<Relationships xmlns="http://schemas.openxmlformats.org/package/2006/relationships"><Relationship Id="rId2" Type="http://schemas.microsoft.com/office/2011/relationships/chartColorStyle" Target="colors706.xml"/><Relationship Id="rId1" Type="http://schemas.microsoft.com/office/2011/relationships/chartStyle" Target="style706.xml"/></Relationships>
</file>

<file path=xl/charts/_rels/chart707.xml.rels><?xml version="1.0" encoding="UTF-8" standalone="yes"?>
<Relationships xmlns="http://schemas.openxmlformats.org/package/2006/relationships"><Relationship Id="rId2" Type="http://schemas.microsoft.com/office/2011/relationships/chartColorStyle" Target="colors707.xml"/><Relationship Id="rId1" Type="http://schemas.microsoft.com/office/2011/relationships/chartStyle" Target="style707.xml"/></Relationships>
</file>

<file path=xl/charts/_rels/chart708.xml.rels><?xml version="1.0" encoding="UTF-8" standalone="yes"?>
<Relationships xmlns="http://schemas.openxmlformats.org/package/2006/relationships"><Relationship Id="rId2" Type="http://schemas.microsoft.com/office/2011/relationships/chartColorStyle" Target="colors708.xml"/><Relationship Id="rId1" Type="http://schemas.microsoft.com/office/2011/relationships/chartStyle" Target="style708.xml"/></Relationships>
</file>

<file path=xl/charts/_rels/chart709.xml.rels><?xml version="1.0" encoding="UTF-8" standalone="yes"?>
<Relationships xmlns="http://schemas.openxmlformats.org/package/2006/relationships"><Relationship Id="rId2" Type="http://schemas.microsoft.com/office/2011/relationships/chartColorStyle" Target="colors709.xml"/><Relationship Id="rId1" Type="http://schemas.microsoft.com/office/2011/relationships/chartStyle" Target="style70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10.xml.rels><?xml version="1.0" encoding="UTF-8" standalone="yes"?>
<Relationships xmlns="http://schemas.openxmlformats.org/package/2006/relationships"><Relationship Id="rId2" Type="http://schemas.microsoft.com/office/2011/relationships/chartColorStyle" Target="colors710.xml"/><Relationship Id="rId1" Type="http://schemas.microsoft.com/office/2011/relationships/chartStyle" Target="style710.xml"/></Relationships>
</file>

<file path=xl/charts/_rels/chart711.xml.rels><?xml version="1.0" encoding="UTF-8" standalone="yes"?>
<Relationships xmlns="http://schemas.openxmlformats.org/package/2006/relationships"><Relationship Id="rId2" Type="http://schemas.microsoft.com/office/2011/relationships/chartColorStyle" Target="colors711.xml"/><Relationship Id="rId1" Type="http://schemas.microsoft.com/office/2011/relationships/chartStyle" Target="style711.xml"/></Relationships>
</file>

<file path=xl/charts/_rels/chart712.xml.rels><?xml version="1.0" encoding="UTF-8" standalone="yes"?>
<Relationships xmlns="http://schemas.openxmlformats.org/package/2006/relationships"><Relationship Id="rId2" Type="http://schemas.microsoft.com/office/2011/relationships/chartColorStyle" Target="colors712.xml"/><Relationship Id="rId1" Type="http://schemas.microsoft.com/office/2011/relationships/chartStyle" Target="style712.xml"/></Relationships>
</file>

<file path=xl/charts/_rels/chart713.xml.rels><?xml version="1.0" encoding="UTF-8" standalone="yes"?>
<Relationships xmlns="http://schemas.openxmlformats.org/package/2006/relationships"><Relationship Id="rId2" Type="http://schemas.microsoft.com/office/2011/relationships/chartColorStyle" Target="colors713.xml"/><Relationship Id="rId1" Type="http://schemas.microsoft.com/office/2011/relationships/chartStyle" Target="style713.xml"/></Relationships>
</file>

<file path=xl/charts/_rels/chart714.xml.rels><?xml version="1.0" encoding="UTF-8" standalone="yes"?>
<Relationships xmlns="http://schemas.openxmlformats.org/package/2006/relationships"><Relationship Id="rId2" Type="http://schemas.microsoft.com/office/2011/relationships/chartColorStyle" Target="colors714.xml"/><Relationship Id="rId1" Type="http://schemas.microsoft.com/office/2011/relationships/chartStyle" Target="style714.xml"/></Relationships>
</file>

<file path=xl/charts/_rels/chart715.xml.rels><?xml version="1.0" encoding="UTF-8" standalone="yes"?>
<Relationships xmlns="http://schemas.openxmlformats.org/package/2006/relationships"><Relationship Id="rId2" Type="http://schemas.microsoft.com/office/2011/relationships/chartColorStyle" Target="colors715.xml"/><Relationship Id="rId1" Type="http://schemas.microsoft.com/office/2011/relationships/chartStyle" Target="style715.xml"/></Relationships>
</file>

<file path=xl/charts/_rels/chart716.xml.rels><?xml version="1.0" encoding="UTF-8" standalone="yes"?>
<Relationships xmlns="http://schemas.openxmlformats.org/package/2006/relationships"><Relationship Id="rId2" Type="http://schemas.microsoft.com/office/2011/relationships/chartColorStyle" Target="colors716.xml"/><Relationship Id="rId1" Type="http://schemas.microsoft.com/office/2011/relationships/chartStyle" Target="style716.xml"/></Relationships>
</file>

<file path=xl/charts/_rels/chart717.xml.rels><?xml version="1.0" encoding="UTF-8" standalone="yes"?>
<Relationships xmlns="http://schemas.openxmlformats.org/package/2006/relationships"><Relationship Id="rId2" Type="http://schemas.microsoft.com/office/2011/relationships/chartColorStyle" Target="colors717.xml"/><Relationship Id="rId1" Type="http://schemas.microsoft.com/office/2011/relationships/chartStyle" Target="style717.xml"/></Relationships>
</file>

<file path=xl/charts/_rels/chart718.xml.rels><?xml version="1.0" encoding="UTF-8" standalone="yes"?>
<Relationships xmlns="http://schemas.openxmlformats.org/package/2006/relationships"><Relationship Id="rId2" Type="http://schemas.microsoft.com/office/2011/relationships/chartColorStyle" Target="colors718.xml"/><Relationship Id="rId1" Type="http://schemas.microsoft.com/office/2011/relationships/chartStyle" Target="style718.xml"/></Relationships>
</file>

<file path=xl/charts/_rels/chart719.xml.rels><?xml version="1.0" encoding="UTF-8" standalone="yes"?>
<Relationships xmlns="http://schemas.openxmlformats.org/package/2006/relationships"><Relationship Id="rId2" Type="http://schemas.microsoft.com/office/2011/relationships/chartColorStyle" Target="colors719.xml"/><Relationship Id="rId1" Type="http://schemas.microsoft.com/office/2011/relationships/chartStyle" Target="style71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20.xml.rels><?xml version="1.0" encoding="UTF-8" standalone="yes"?>
<Relationships xmlns="http://schemas.openxmlformats.org/package/2006/relationships"><Relationship Id="rId2" Type="http://schemas.microsoft.com/office/2011/relationships/chartColorStyle" Target="colors720.xml"/><Relationship Id="rId1" Type="http://schemas.microsoft.com/office/2011/relationships/chartStyle" Target="style720.xml"/></Relationships>
</file>

<file path=xl/charts/_rels/chart721.xml.rels><?xml version="1.0" encoding="UTF-8" standalone="yes"?>
<Relationships xmlns="http://schemas.openxmlformats.org/package/2006/relationships"><Relationship Id="rId2" Type="http://schemas.microsoft.com/office/2011/relationships/chartColorStyle" Target="colors721.xml"/><Relationship Id="rId1" Type="http://schemas.microsoft.com/office/2011/relationships/chartStyle" Target="style721.xml"/></Relationships>
</file>

<file path=xl/charts/_rels/chart722.xml.rels><?xml version="1.0" encoding="UTF-8" standalone="yes"?>
<Relationships xmlns="http://schemas.openxmlformats.org/package/2006/relationships"><Relationship Id="rId2" Type="http://schemas.microsoft.com/office/2011/relationships/chartColorStyle" Target="colors722.xml"/><Relationship Id="rId1" Type="http://schemas.microsoft.com/office/2011/relationships/chartStyle" Target="style722.xml"/></Relationships>
</file>

<file path=xl/charts/_rels/chart723.xml.rels><?xml version="1.0" encoding="UTF-8" standalone="yes"?>
<Relationships xmlns="http://schemas.openxmlformats.org/package/2006/relationships"><Relationship Id="rId2" Type="http://schemas.microsoft.com/office/2011/relationships/chartColorStyle" Target="colors723.xml"/><Relationship Id="rId1" Type="http://schemas.microsoft.com/office/2011/relationships/chartStyle" Target="style723.xml"/></Relationships>
</file>

<file path=xl/charts/_rels/chart724.xml.rels><?xml version="1.0" encoding="UTF-8" standalone="yes"?>
<Relationships xmlns="http://schemas.openxmlformats.org/package/2006/relationships"><Relationship Id="rId2" Type="http://schemas.microsoft.com/office/2011/relationships/chartColorStyle" Target="colors724.xml"/><Relationship Id="rId1" Type="http://schemas.microsoft.com/office/2011/relationships/chartStyle" Target="style724.xml"/></Relationships>
</file>

<file path=xl/charts/_rels/chart725.xml.rels><?xml version="1.0" encoding="UTF-8" standalone="yes"?>
<Relationships xmlns="http://schemas.openxmlformats.org/package/2006/relationships"><Relationship Id="rId2" Type="http://schemas.microsoft.com/office/2011/relationships/chartColorStyle" Target="colors725.xml"/><Relationship Id="rId1" Type="http://schemas.microsoft.com/office/2011/relationships/chartStyle" Target="style725.xml"/></Relationships>
</file>

<file path=xl/charts/_rels/chart726.xml.rels><?xml version="1.0" encoding="UTF-8" standalone="yes"?>
<Relationships xmlns="http://schemas.openxmlformats.org/package/2006/relationships"><Relationship Id="rId2" Type="http://schemas.microsoft.com/office/2011/relationships/chartColorStyle" Target="colors726.xml"/><Relationship Id="rId1" Type="http://schemas.microsoft.com/office/2011/relationships/chartStyle" Target="style726.xml"/></Relationships>
</file>

<file path=xl/charts/_rels/chart727.xml.rels><?xml version="1.0" encoding="UTF-8" standalone="yes"?>
<Relationships xmlns="http://schemas.openxmlformats.org/package/2006/relationships"><Relationship Id="rId2" Type="http://schemas.microsoft.com/office/2011/relationships/chartColorStyle" Target="colors727.xml"/><Relationship Id="rId1" Type="http://schemas.microsoft.com/office/2011/relationships/chartStyle" Target="style727.xml"/></Relationships>
</file>

<file path=xl/charts/_rels/chart728.xml.rels><?xml version="1.0" encoding="UTF-8" standalone="yes"?>
<Relationships xmlns="http://schemas.openxmlformats.org/package/2006/relationships"><Relationship Id="rId2" Type="http://schemas.microsoft.com/office/2011/relationships/chartColorStyle" Target="colors728.xml"/><Relationship Id="rId1" Type="http://schemas.microsoft.com/office/2011/relationships/chartStyle" Target="style728.xml"/></Relationships>
</file>

<file path=xl/charts/_rels/chart729.xml.rels><?xml version="1.0" encoding="UTF-8" standalone="yes"?>
<Relationships xmlns="http://schemas.openxmlformats.org/package/2006/relationships"><Relationship Id="rId2" Type="http://schemas.microsoft.com/office/2011/relationships/chartColorStyle" Target="colors729.xml"/><Relationship Id="rId1" Type="http://schemas.microsoft.com/office/2011/relationships/chartStyle" Target="style72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30.xml.rels><?xml version="1.0" encoding="UTF-8" standalone="yes"?>
<Relationships xmlns="http://schemas.openxmlformats.org/package/2006/relationships"><Relationship Id="rId2" Type="http://schemas.microsoft.com/office/2011/relationships/chartColorStyle" Target="colors730.xml"/><Relationship Id="rId1" Type="http://schemas.microsoft.com/office/2011/relationships/chartStyle" Target="style730.xml"/></Relationships>
</file>

<file path=xl/charts/_rels/chart731.xml.rels><?xml version="1.0" encoding="UTF-8" standalone="yes"?>
<Relationships xmlns="http://schemas.openxmlformats.org/package/2006/relationships"><Relationship Id="rId2" Type="http://schemas.microsoft.com/office/2011/relationships/chartColorStyle" Target="colors731.xml"/><Relationship Id="rId1" Type="http://schemas.microsoft.com/office/2011/relationships/chartStyle" Target="style731.xml"/></Relationships>
</file>

<file path=xl/charts/_rels/chart732.xml.rels><?xml version="1.0" encoding="UTF-8" standalone="yes"?>
<Relationships xmlns="http://schemas.openxmlformats.org/package/2006/relationships"><Relationship Id="rId2" Type="http://schemas.microsoft.com/office/2011/relationships/chartColorStyle" Target="colors732.xml"/><Relationship Id="rId1" Type="http://schemas.microsoft.com/office/2011/relationships/chartStyle" Target="style73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設計學院!$C$5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設計學院!$C$6:$C$10</c:f>
              <c:numCache>
                <c:formatCode>0.00%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4546160"/>
        <c:axId val="224546944"/>
      </c:barChart>
      <c:catAx>
        <c:axId val="22454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4546944"/>
        <c:crosses val="autoZero"/>
        <c:auto val="1"/>
        <c:lblAlgn val="ctr"/>
        <c:lblOffset val="100"/>
        <c:noMultiLvlLbl val="0"/>
      </c:catAx>
      <c:valAx>
        <c:axId val="22454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454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設計學院!$C$72:$C$76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382704"/>
        <c:axId val="226215312"/>
      </c:barChart>
      <c:catAx>
        <c:axId val="22538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215312"/>
        <c:crosses val="autoZero"/>
        <c:auto val="1"/>
        <c:lblAlgn val="ctr"/>
        <c:lblOffset val="100"/>
        <c:noMultiLvlLbl val="0"/>
      </c:catAx>
      <c:valAx>
        <c:axId val="22621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38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{0.6,0.4}</c:f>
              <c:numCache>
                <c:formatCode>General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2168"/>
        <c:axId val="453606872"/>
      </c:barChart>
      <c:catAx>
        <c:axId val="453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06872"/>
        <c:crosses val="autoZero"/>
        <c:auto val="1"/>
        <c:lblAlgn val="ctr"/>
        <c:lblOffset val="100"/>
        <c:noMultiLvlLbl val="0"/>
      </c:catAx>
      <c:valAx>
        <c:axId val="45360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0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{0.536363636363636,0.372727272727273,0.0818181818181818,0.00909090909090909,0}</c:f>
              <c:numCache>
                <c:formatCode>General</c:formatCode>
                <c:ptCount val="5"/>
                <c:pt idx="0">
                  <c:v>0.536363636363636</c:v>
                </c:pt>
                <c:pt idx="1">
                  <c:v>0.372727272727273</c:v>
                </c:pt>
                <c:pt idx="2">
                  <c:v>0.0818181818181818</c:v>
                </c:pt>
                <c:pt idx="3">
                  <c:v>0.00909090909090909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7136"/>
        <c:axId val="222074392"/>
      </c:barChart>
      <c:catAx>
        <c:axId val="2220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4392"/>
        <c:crosses val="autoZero"/>
        <c:auto val="1"/>
        <c:lblAlgn val="ctr"/>
        <c:lblOffset val="100"/>
        <c:noMultiLvlLbl val="0"/>
      </c:catAx>
      <c:valAx>
        <c:axId val="2220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{0.554545454545455,0.363636363636364,0.0727272727272727,0.00909090909090909,0}</c:f>
              <c:numCache>
                <c:formatCode>General</c:formatCode>
                <c:ptCount val="5"/>
                <c:pt idx="0">
                  <c:v>0.554545454545455</c:v>
                </c:pt>
                <c:pt idx="1">
                  <c:v>0.363636363636364</c:v>
                </c:pt>
                <c:pt idx="2">
                  <c:v>0.0727272727272727</c:v>
                </c:pt>
                <c:pt idx="3">
                  <c:v>0.00909090909090909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4000"/>
        <c:axId val="222074784"/>
      </c:barChart>
      <c:catAx>
        <c:axId val="2220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4784"/>
        <c:crosses val="autoZero"/>
        <c:auto val="1"/>
        <c:lblAlgn val="ctr"/>
        <c:lblOffset val="100"/>
        <c:noMultiLvlLbl val="0"/>
      </c:catAx>
      <c:valAx>
        <c:axId val="2220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{0.227272727272727,0.336363636363636,0.427272727272727,0,0.00909090909090909}</c:f>
              <c:numCache>
                <c:formatCode>General</c:formatCode>
                <c:ptCount val="5"/>
                <c:pt idx="0">
                  <c:v>0.227272727272727</c:v>
                </c:pt>
                <c:pt idx="1">
                  <c:v>0.336363636363636</c:v>
                </c:pt>
                <c:pt idx="2">
                  <c:v>0.427272727272727</c:v>
                </c:pt>
                <c:pt idx="3">
                  <c:v>0</c:v>
                </c:pt>
                <c:pt idx="4">
                  <c:v>0.00909090909090909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5568"/>
        <c:axId val="222075960"/>
      </c:barChart>
      <c:catAx>
        <c:axId val="2220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5960"/>
        <c:crosses val="autoZero"/>
        <c:auto val="1"/>
        <c:lblAlgn val="ctr"/>
        <c:lblOffset val="100"/>
        <c:noMultiLvlLbl val="0"/>
      </c:catAx>
      <c:valAx>
        <c:axId val="2220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{0.545454545454545,0.427272727272727,0.0272727272727273,0,0}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0.427272727272727</c:v>
                </c:pt>
                <c:pt idx="2">
                  <c:v>0.0272727272727273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2728"/>
        <c:axId val="222749592"/>
      </c:barChart>
      <c:catAx>
        <c:axId val="22275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9592"/>
        <c:crosses val="autoZero"/>
        <c:auto val="1"/>
        <c:lblAlgn val="ctr"/>
        <c:lblOffset val="100"/>
        <c:noMultiLvlLbl val="0"/>
      </c:catAx>
      <c:valAx>
        <c:axId val="2227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{0.627272727272727,0.336363636363636,0.0363636363636364,0,0}</c:f>
              <c:numCache>
                <c:formatCode>General</c:formatCode>
                <c:ptCount val="5"/>
                <c:pt idx="0">
                  <c:v>0.627272727272727</c:v>
                </c:pt>
                <c:pt idx="1">
                  <c:v>0.336363636363636</c:v>
                </c:pt>
                <c:pt idx="2">
                  <c:v>0.0363636363636364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984"/>
        <c:axId val="222751944"/>
      </c:barChart>
      <c:catAx>
        <c:axId val="2227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1944"/>
        <c:crosses val="autoZero"/>
        <c:auto val="1"/>
        <c:lblAlgn val="ctr"/>
        <c:lblOffset val="100"/>
        <c:noMultiLvlLbl val="0"/>
      </c:catAx>
      <c:valAx>
        <c:axId val="2227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{0.636363636363636,0.309090909090909,0.0545454545454545,0,0}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0.309090909090909</c:v>
                </c:pt>
                <c:pt idx="2">
                  <c:v>0.0545454545454545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8416"/>
        <c:axId val="222747632"/>
      </c:barChart>
      <c:catAx>
        <c:axId val="22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7632"/>
        <c:crosses val="autoZero"/>
        <c:auto val="1"/>
        <c:lblAlgn val="ctr"/>
        <c:lblOffset val="100"/>
        <c:noMultiLvlLbl val="0"/>
      </c:catAx>
      <c:valAx>
        <c:axId val="2227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{0.536363636363636,0.4,0.0636363636363636,#N/A,#N/A}</c:f>
              <c:numCache>
                <c:formatCode>General</c:formatCode>
                <c:ptCount val="5"/>
                <c:pt idx="0">
                  <c:v>0.536363636363636</c:v>
                </c:pt>
                <c:pt idx="1">
                  <c:v>0.4</c:v>
                </c:pt>
                <c:pt idx="2">
                  <c:v>0.0636363636363636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1552"/>
        <c:axId val="222752336"/>
      </c:barChart>
      <c:catAx>
        <c:axId val="2227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2336"/>
        <c:crosses val="autoZero"/>
        <c:auto val="1"/>
        <c:lblAlgn val="ctr"/>
        <c:lblOffset val="100"/>
        <c:noMultiLvlLbl val="0"/>
      </c:catAx>
      <c:valAx>
        <c:axId val="2227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{0.6,0.345454545454545,0.0545454545454545,0,0}</c:f>
              <c:numCache>
                <c:formatCode>General</c:formatCode>
                <c:ptCount val="5"/>
                <c:pt idx="0">
                  <c:v>0.6</c:v>
                </c:pt>
                <c:pt idx="1">
                  <c:v>0.345454545454545</c:v>
                </c:pt>
                <c:pt idx="2">
                  <c:v>0.0545454545454545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3120"/>
        <c:axId val="222753512"/>
      </c:barChart>
      <c:catAx>
        <c:axId val="2227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3512"/>
        <c:crosses val="autoZero"/>
        <c:auto val="1"/>
        <c:lblAlgn val="ctr"/>
        <c:lblOffset val="100"/>
        <c:noMultiLvlLbl val="0"/>
      </c:catAx>
      <c:valAx>
        <c:axId val="22275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{0.536363636363636,0.4,0.0545454545454545,0.00909090909090909,0}</c:f>
              <c:numCache>
                <c:formatCode>General</c:formatCode>
                <c:ptCount val="5"/>
                <c:pt idx="0">
                  <c:v>0.536363636363636</c:v>
                </c:pt>
                <c:pt idx="1">
                  <c:v>0.4</c:v>
                </c:pt>
                <c:pt idx="2">
                  <c:v>0.0545454545454545</c:v>
                </c:pt>
                <c:pt idx="3">
                  <c:v>0.00909090909090909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200"/>
        <c:axId val="222754296"/>
      </c:barChart>
      <c:catAx>
        <c:axId val="2227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4296"/>
        <c:crosses val="autoZero"/>
        <c:auto val="1"/>
        <c:lblAlgn val="ctr"/>
        <c:lblOffset val="100"/>
        <c:noMultiLvlLbl val="0"/>
      </c:catAx>
      <c:valAx>
        <c:axId val="22275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設計學院!$C$80:$C$84</c:f>
              <c:numCache>
                <c:formatCode>0.00%</c:formatCode>
                <c:ptCount val="5"/>
                <c:pt idx="0">
                  <c:v>0.266666666666667</c:v>
                </c:pt>
                <c:pt idx="1">
                  <c:v>0.6</c:v>
                </c:pt>
                <c:pt idx="2">
                  <c:v>0.133333333333333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218056"/>
        <c:axId val="226219624"/>
      </c:barChart>
      <c:catAx>
        <c:axId val="226218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219624"/>
        <c:crosses val="autoZero"/>
        <c:auto val="1"/>
        <c:lblAlgn val="ctr"/>
        <c:lblOffset val="100"/>
        <c:noMultiLvlLbl val="0"/>
      </c:catAx>
      <c:valAx>
        <c:axId val="226219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218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{0.563636363636364,0.381818181818182,0.0454545454545455,0.00909090909090909,0}</c:f>
              <c:numCache>
                <c:formatCode>General</c:formatCode>
                <c:ptCount val="5"/>
                <c:pt idx="0">
                  <c:v>0.563636363636364</c:v>
                </c:pt>
                <c:pt idx="1">
                  <c:v>0.381818181818182</c:v>
                </c:pt>
                <c:pt idx="2">
                  <c:v>0.0454545454545455</c:v>
                </c:pt>
                <c:pt idx="3">
                  <c:v>0.00909090909090909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4688"/>
        <c:axId val="223375456"/>
      </c:barChart>
      <c:catAx>
        <c:axId val="222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5456"/>
        <c:crosses val="autoZero"/>
        <c:auto val="1"/>
        <c:lblAlgn val="ctr"/>
        <c:lblOffset val="100"/>
        <c:noMultiLvlLbl val="0"/>
      </c:catAx>
      <c:valAx>
        <c:axId val="2233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{0.4,0.418181818181818,0.181818181818182,0,0}</c:f>
              <c:numCache>
                <c:formatCode>General</c:formatCode>
                <c:ptCount val="5"/>
                <c:pt idx="0">
                  <c:v>0.4</c:v>
                </c:pt>
                <c:pt idx="1">
                  <c:v>0.418181818181818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8592"/>
        <c:axId val="223379376"/>
      </c:barChart>
      <c:catAx>
        <c:axId val="2233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9376"/>
        <c:crosses val="autoZero"/>
        <c:auto val="1"/>
        <c:lblAlgn val="ctr"/>
        <c:lblOffset val="100"/>
        <c:noMultiLvlLbl val="0"/>
      </c:catAx>
      <c:valAx>
        <c:axId val="2233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{0.427272727272727,0.427272727272727,0.145454545454545,#N/A,#N/A}</c:f>
              <c:numCache>
                <c:formatCode>General</c:formatCode>
                <c:ptCount val="5"/>
                <c:pt idx="0">
                  <c:v>0.427272727272727</c:v>
                </c:pt>
                <c:pt idx="1">
                  <c:v>0.427272727272727</c:v>
                </c:pt>
                <c:pt idx="2">
                  <c:v>0.145454545454545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632"/>
        <c:axId val="223373104"/>
      </c:barChart>
      <c:catAx>
        <c:axId val="223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3104"/>
        <c:crosses val="autoZero"/>
        <c:auto val="1"/>
        <c:lblAlgn val="ctr"/>
        <c:lblOffset val="100"/>
        <c:noMultiLvlLbl val="0"/>
      </c:catAx>
      <c:valAx>
        <c:axId val="223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{0.518181818181818,0.418181818181818,0.0636363636363636,0,0}</c:f>
              <c:numCache>
                <c:formatCode>General</c:formatCode>
                <c:ptCount val="5"/>
                <c:pt idx="0">
                  <c:v>0.518181818181818</c:v>
                </c:pt>
                <c:pt idx="1">
                  <c:v>0.418181818181818</c:v>
                </c:pt>
                <c:pt idx="2">
                  <c:v>0.0636363636363636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4280"/>
        <c:axId val="223379768"/>
      </c:barChart>
      <c:catAx>
        <c:axId val="2233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9768"/>
        <c:crosses val="autoZero"/>
        <c:auto val="1"/>
        <c:lblAlgn val="ctr"/>
        <c:lblOffset val="100"/>
        <c:noMultiLvlLbl val="0"/>
      </c:catAx>
      <c:valAx>
        <c:axId val="22337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{0.536363636363636,0.418181818181818,0.0454545454545455,0,0}</c:f>
              <c:numCache>
                <c:formatCode>General</c:formatCode>
                <c:ptCount val="5"/>
                <c:pt idx="0">
                  <c:v>0.536363636363636</c:v>
                </c:pt>
                <c:pt idx="1">
                  <c:v>0.418181818181818</c:v>
                </c:pt>
                <c:pt idx="2">
                  <c:v>0.0454545454545455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3496"/>
        <c:axId val="223380160"/>
      </c:barChart>
      <c:catAx>
        <c:axId val="22337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80160"/>
        <c:crosses val="autoZero"/>
        <c:auto val="1"/>
        <c:lblAlgn val="ctr"/>
        <c:lblOffset val="100"/>
        <c:noMultiLvlLbl val="0"/>
      </c:catAx>
      <c:valAx>
        <c:axId val="223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{0.636363636363636,0.327272727272727,0.0363636363636364,0,0}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0.327272727272727</c:v>
                </c:pt>
                <c:pt idx="2">
                  <c:v>0.0363636363636364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240"/>
        <c:axId val="223374672"/>
      </c:barChart>
      <c:catAx>
        <c:axId val="22337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4672"/>
        <c:crosses val="autoZero"/>
        <c:auto val="1"/>
        <c:lblAlgn val="ctr"/>
        <c:lblOffset val="100"/>
        <c:noMultiLvlLbl val="0"/>
      </c:catAx>
      <c:valAx>
        <c:axId val="2233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{0.718181818181818,0.263636363636364,0.0181818181818182,0,0}</c:f>
              <c:numCache>
                <c:formatCode>General</c:formatCode>
                <c:ptCount val="5"/>
                <c:pt idx="0">
                  <c:v>0.718181818181818</c:v>
                </c:pt>
                <c:pt idx="1">
                  <c:v>0.263636363636364</c:v>
                </c:pt>
                <c:pt idx="2">
                  <c:v>0.0181818181818182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5064"/>
        <c:axId val="223375848"/>
      </c:barChart>
      <c:catAx>
        <c:axId val="22337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5848"/>
        <c:crosses val="autoZero"/>
        <c:auto val="1"/>
        <c:lblAlgn val="ctr"/>
        <c:lblOffset val="100"/>
        <c:noMultiLvlLbl val="0"/>
      </c:catAx>
      <c:valAx>
        <c:axId val="22337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{0.113793103448276,0.231034482758621,0.244827586206897,0.120689655172414,0.127586206896552,0.151724137931034,0.0103448275862069}</c:f>
              <c:numCache>
                <c:formatCode>General</c:formatCode>
                <c:ptCount val="7"/>
                <c:pt idx="0">
                  <c:v>0.113793103448276</c:v>
                </c:pt>
                <c:pt idx="1">
                  <c:v>0.231034482758621</c:v>
                </c:pt>
                <c:pt idx="2">
                  <c:v>0.244827586206897</c:v>
                </c:pt>
                <c:pt idx="3">
                  <c:v>0.120689655172414</c:v>
                </c:pt>
                <c:pt idx="4">
                  <c:v>0.127586206896552</c:v>
                </c:pt>
                <c:pt idx="5">
                  <c:v>0.151724137931034</c:v>
                </c:pt>
                <c:pt idx="6">
                  <c:v>0.0103448275862069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7224"/>
        <c:axId val="223737616"/>
      </c:barChart>
      <c:catAx>
        <c:axId val="22373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7616"/>
        <c:crosses val="autoZero"/>
        <c:auto val="1"/>
        <c:lblAlgn val="ctr"/>
        <c:lblOffset val="100"/>
        <c:noMultiLvlLbl val="0"/>
      </c:catAx>
      <c:valAx>
        <c:axId val="22373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{0.0134099616858238,0.134099616858238,0.0440613026819923,0.0689655172413793,0.00957854406130268,0.078544061302682,0.176245210727969,0.0651340996168582,0.0862068965517241,0.0191570881226054,0.172413793103448,0.0517241379310345,0.0804597701149425,0}</c:f>
              <c:numCache>
                <c:formatCode>General</c:formatCode>
                <c:ptCount val="14"/>
                <c:pt idx="0">
                  <c:v>0.0134099616858238</c:v>
                </c:pt>
                <c:pt idx="1">
                  <c:v>0.134099616858238</c:v>
                </c:pt>
                <c:pt idx="2">
                  <c:v>0.0440613026819923</c:v>
                </c:pt>
                <c:pt idx="3">
                  <c:v>0.0689655172413793</c:v>
                </c:pt>
                <c:pt idx="4">
                  <c:v>0.00957854406130268</c:v>
                </c:pt>
                <c:pt idx="5">
                  <c:v>0.078544061302682</c:v>
                </c:pt>
                <c:pt idx="6">
                  <c:v>0.176245210727969</c:v>
                </c:pt>
                <c:pt idx="7">
                  <c:v>0.0651340996168582</c:v>
                </c:pt>
                <c:pt idx="8">
                  <c:v>0.0862068965517241</c:v>
                </c:pt>
                <c:pt idx="9">
                  <c:v>0.0191570881226054</c:v>
                </c:pt>
                <c:pt idx="10">
                  <c:v>0.172413793103448</c:v>
                </c:pt>
                <c:pt idx="11">
                  <c:v>0.0517241379310345</c:v>
                </c:pt>
                <c:pt idx="12">
                  <c:v>0.0804597701149425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8400"/>
        <c:axId val="223739576"/>
      </c:barChart>
      <c:catAx>
        <c:axId val="2237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9576"/>
        <c:crosses val="autoZero"/>
        <c:auto val="1"/>
        <c:lblAlgn val="ctr"/>
        <c:lblOffset val="100"/>
        <c:noMultiLvlLbl val="0"/>
      </c:catAx>
      <c:valAx>
        <c:axId val="22373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{0.736363636363636,0.263636363636364}</c:f>
              <c:numCache>
                <c:formatCode>General</c:formatCode>
                <c:ptCount val="2"/>
                <c:pt idx="0">
                  <c:v>0.736363636363636</c:v>
                </c:pt>
                <c:pt idx="1">
                  <c:v>0.263636363636364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1928"/>
        <c:axId val="223736832"/>
      </c:barChart>
      <c:catAx>
        <c:axId val="2237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6832"/>
        <c:crosses val="autoZero"/>
        <c:auto val="1"/>
        <c:lblAlgn val="ctr"/>
        <c:lblOffset val="100"/>
        <c:noMultiLvlLbl val="0"/>
      </c:catAx>
      <c:valAx>
        <c:axId val="2237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設計學院!$C$88:$C$92</c:f>
              <c:numCache>
                <c:formatCode>0.00%</c:formatCode>
                <c:ptCount val="5"/>
                <c:pt idx="0">
                  <c:v>0.333333333333333</c:v>
                </c:pt>
                <c:pt idx="1">
                  <c:v>0.666666666666667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214528"/>
        <c:axId val="226218840"/>
      </c:barChart>
      <c:catAx>
        <c:axId val="22621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218840"/>
        <c:crosses val="autoZero"/>
        <c:auto val="1"/>
        <c:lblAlgn val="ctr"/>
        <c:lblOffset val="100"/>
        <c:noMultiLvlLbl val="0"/>
      </c:catAx>
      <c:valAx>
        <c:axId val="226218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21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{0.718181818181818,0.281818181818182}</c:f>
              <c:numCache>
                <c:formatCode>General</c:formatCode>
                <c:ptCount val="2"/>
                <c:pt idx="0">
                  <c:v>0.718181818181818</c:v>
                </c:pt>
                <c:pt idx="1">
                  <c:v>0.281818181818182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0752"/>
        <c:axId val="223738792"/>
      </c:barChart>
      <c:catAx>
        <c:axId val="22374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8792"/>
        <c:crosses val="autoZero"/>
        <c:auto val="1"/>
        <c:lblAlgn val="ctr"/>
        <c:lblOffset val="100"/>
        <c:noMultiLvlLbl val="0"/>
      </c:catAx>
      <c:valAx>
        <c:axId val="2237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4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{0.545454545454545,0.181818181818182,0.272727272727273,0,0}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0.181818181818182</c:v>
                </c:pt>
                <c:pt idx="2">
                  <c:v>0.272727272727273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{0.181818181818182,0.363636363636364,0.454545454545455,0,0}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0.363636363636364</c:v>
                </c:pt>
                <c:pt idx="2">
                  <c:v>0.454545454545455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{0.636363636363636,0.363636363636364,0,0,0}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0.363636363636364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{0.454545454545455,0.363636363636364,0.181818181818182,0,0}</c:f>
              <c:numCache>
                <c:formatCode>General</c:formatCode>
                <c:ptCount val="5"/>
                <c:pt idx="0">
                  <c:v>0.454545454545455</c:v>
                </c:pt>
                <c:pt idx="1">
                  <c:v>0.363636363636364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{0.181818181818182,0.545454545454545,0.272727272727273,#N/A,#N/A}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0.545454545454545</c:v>
                </c:pt>
                <c:pt idx="2">
                  <c:v>0.272727272727273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{0.363636363636364,0.454545454545455,0.181818181818182,0,0}</c:f>
              <c:numCache>
                <c:formatCode>General</c:formatCode>
                <c:ptCount val="5"/>
                <c:pt idx="0">
                  <c:v>0.363636363636364</c:v>
                </c:pt>
                <c:pt idx="1">
                  <c:v>0.454545454545455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{0.454545454545455,0.272727272727273,0.272727272727273,0,0}</c:f>
              <c:numCache>
                <c:formatCode>General</c:formatCode>
                <c:ptCount val="5"/>
                <c:pt idx="0">
                  <c:v>0.454545454545455</c:v>
                </c:pt>
                <c:pt idx="1">
                  <c:v>0.272727272727273</c:v>
                </c:pt>
                <c:pt idx="2">
                  <c:v>0.272727272727273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設計學院!$C$96:$C$100</c:f>
              <c:numCache>
                <c:formatCode>0.00%</c:formatCode>
                <c:ptCount val="5"/>
                <c:pt idx="0">
                  <c:v>0.533333333333333</c:v>
                </c:pt>
                <c:pt idx="1">
                  <c:v>0.466666666666667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215704"/>
        <c:axId val="226216880"/>
      </c:barChart>
      <c:catAx>
        <c:axId val="226215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216880"/>
        <c:crosses val="autoZero"/>
        <c:auto val="1"/>
        <c:lblAlgn val="ctr"/>
        <c:lblOffset val="100"/>
        <c:noMultiLvlLbl val="0"/>
      </c:catAx>
      <c:valAx>
        <c:axId val="226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215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{0.0909090909090909,0.818181818181818,0.0909090909090909,0,0}</c:f>
              <c:numCache>
                <c:formatCode>General</c:formatCode>
                <c:ptCount val="5"/>
                <c:pt idx="0">
                  <c:v>0.0909090909090909</c:v>
                </c:pt>
                <c:pt idx="1">
                  <c:v>0.818181818181818</c:v>
                </c:pt>
                <c:pt idx="2">
                  <c:v>0.0909090909090909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{0.181818181818182,0.636363636363636,0.181818181818182,#N/A,#N/A}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0.636363636363636</c:v>
                </c:pt>
                <c:pt idx="2">
                  <c:v>0.181818181818182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{0.272727272727273,0.545454545454545,0.181818181818182,0,0}</c:f>
              <c:numCache>
                <c:formatCode>General</c:formatCode>
                <c:ptCount val="5"/>
                <c:pt idx="0">
                  <c:v>0.272727272727273</c:v>
                </c:pt>
                <c:pt idx="1">
                  <c:v>0.545454545454545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{0.363636363636364,0.454545454545455,0.181818181818182,0,0}</c:f>
              <c:numCache>
                <c:formatCode>General</c:formatCode>
                <c:ptCount val="5"/>
                <c:pt idx="0">
                  <c:v>0.363636363636364</c:v>
                </c:pt>
                <c:pt idx="1">
                  <c:v>0.454545454545455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{0.636363636363636,0.181818181818182,0.181818181818182,0,0}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0.181818181818182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{0.727272727272727,0.272727272727273,0,0,0}</c:f>
              <c:numCache>
                <c:formatCode>General</c:formatCode>
                <c:ptCount val="5"/>
                <c:pt idx="0">
                  <c:v>0.727272727272727</c:v>
                </c:pt>
                <c:pt idx="1">
                  <c:v>0.272727272727273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{0.138888888888889,0.25,0.25,0.194444444444444,0.0833333333333333,0.0555555555555556,0.0277777777777778}</c:f>
              <c:numCache>
                <c:formatCode>General</c:formatCode>
                <c:ptCount val="7"/>
                <c:pt idx="0">
                  <c:v>0.138888888888889</c:v>
                </c:pt>
                <c:pt idx="1">
                  <c:v>0.25</c:v>
                </c:pt>
                <c:pt idx="2">
                  <c:v>0.25</c:v>
                </c:pt>
                <c:pt idx="3">
                  <c:v>0.194444444444444</c:v>
                </c:pt>
                <c:pt idx="4">
                  <c:v>0.0833333333333333</c:v>
                </c:pt>
                <c:pt idx="5">
                  <c:v>0.0555555555555556</c:v>
                </c:pt>
                <c:pt idx="6">
                  <c:v>0.0277777777777778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{0,0.148148148148148,0,0.0925925925925926,0.0185185185185185,0.166666666666667,0.203703703703704,0,0.111111111111111,0.0185185185185185,0.185185185185185,0,0.0555555555555556,0}</c:f>
              <c:numCache>
                <c:formatCode>General</c:formatCode>
                <c:ptCount val="14"/>
                <c:pt idx="0">
                  <c:v>0</c:v>
                </c:pt>
                <c:pt idx="1">
                  <c:v>0.148148148148148</c:v>
                </c:pt>
                <c:pt idx="2">
                  <c:v>0</c:v>
                </c:pt>
                <c:pt idx="3">
                  <c:v>0.0925925925925926</c:v>
                </c:pt>
                <c:pt idx="4">
                  <c:v>0.0185185185185185</c:v>
                </c:pt>
                <c:pt idx="5">
                  <c:v>0.166666666666667</c:v>
                </c:pt>
                <c:pt idx="6">
                  <c:v>0.203703703703704</c:v>
                </c:pt>
                <c:pt idx="7">
                  <c:v>0</c:v>
                </c:pt>
                <c:pt idx="8">
                  <c:v>0.111111111111111</c:v>
                </c:pt>
                <c:pt idx="9">
                  <c:v>0.0185185185185185</c:v>
                </c:pt>
                <c:pt idx="10">
                  <c:v>0.185185185185185</c:v>
                </c:pt>
                <c:pt idx="11">
                  <c:v>0</c:v>
                </c:pt>
                <c:pt idx="12">
                  <c:v>0.0555555555555556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{0.909090909090909,0.0909090909090909}</c:f>
              <c:numCache>
                <c:formatCode>General</c:formatCode>
                <c:ptCount val="2"/>
                <c:pt idx="0">
                  <c:v>0.909090909090909</c:v>
                </c:pt>
                <c:pt idx="1">
                  <c:v>0.0909090909090909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設計學院!$C$104:$C$108</c:f>
              <c:numCache>
                <c:formatCode>0.00%</c:formatCode>
                <c:ptCount val="5"/>
                <c:pt idx="0">
                  <c:v>0.533333333333333</c:v>
                </c:pt>
                <c:pt idx="1">
                  <c:v>0.466666666666667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213352"/>
        <c:axId val="226213744"/>
      </c:barChart>
      <c:catAx>
        <c:axId val="226213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213744"/>
        <c:crosses val="autoZero"/>
        <c:auto val="1"/>
        <c:lblAlgn val="ctr"/>
        <c:lblOffset val="100"/>
        <c:noMultiLvlLbl val="0"/>
      </c:catAx>
      <c:valAx>
        <c:axId val="22621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213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{0.909090909090909,0.0909090909090909}</c:f>
              <c:numCache>
                <c:formatCode>General</c:formatCode>
                <c:ptCount val="2"/>
                <c:pt idx="0">
                  <c:v>0.909090909090909</c:v>
                </c:pt>
                <c:pt idx="1">
                  <c:v>0.0909090909090909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{0.72,0.28,0,0,0}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{0.68,0.32,0,0,0}</c:f>
              <c:numCache>
                <c:formatCode>General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{0.36,0.28,0.36,0,0}</c:f>
              <c:numCache>
                <c:formatCode>General</c:formatCode>
                <c:ptCount val="5"/>
                <c:pt idx="0">
                  <c:v>0.36</c:v>
                </c:pt>
                <c:pt idx="1">
                  <c:v>0.28</c:v>
                </c:pt>
                <c:pt idx="2">
                  <c:v>0.36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{0.6,0.36,0.04,0,0}</c:f>
              <c:numCache>
                <c:formatCode>General</c:formatCode>
                <c:ptCount val="5"/>
                <c:pt idx="0">
                  <c:v>0.6</c:v>
                </c:pt>
                <c:pt idx="1">
                  <c:v>0.36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{0.72,0.28,0,0,0}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{0.76,0.24,0,0,0}</c:f>
              <c:numCache>
                <c:formatCode>General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{0.72,0.28,0,#N/A,#N/A}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{0.76,0.24,0,0,0}</c:f>
              <c:numCache>
                <c:formatCode>General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{0.72,0.28,0,0,0}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設計學院!$C$112:$C$116</c:f>
              <c:numCache>
                <c:formatCode>0.00%</c:formatCode>
                <c:ptCount val="5"/>
                <c:pt idx="0">
                  <c:v>0.533333333333333</c:v>
                </c:pt>
                <c:pt idx="1">
                  <c:v>0.466666666666667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217664"/>
        <c:axId val="226214920"/>
      </c:barChart>
      <c:catAx>
        <c:axId val="22621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214920"/>
        <c:crosses val="autoZero"/>
        <c:auto val="1"/>
        <c:lblAlgn val="ctr"/>
        <c:lblOffset val="100"/>
        <c:noMultiLvlLbl val="0"/>
      </c:catAx>
      <c:valAx>
        <c:axId val="226214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217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{0.6,0.4,0,0,0}</c:f>
              <c:numCache>
                <c:formatCode>General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{0.48,0.48,0.04,0,0}</c:f>
              <c:numCache>
                <c:formatCode>General</c:formatCode>
                <c:ptCount val="5"/>
                <c:pt idx="0">
                  <c:v>0.48</c:v>
                </c:pt>
                <c:pt idx="1">
                  <c:v>0.48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{0.56,0.4,0.04,#N/A,#N/A}</c:f>
              <c:numCache>
                <c:formatCode>General</c:formatCode>
                <c:ptCount val="5"/>
                <c:pt idx="0">
                  <c:v>0.56</c:v>
                </c:pt>
                <c:pt idx="1">
                  <c:v>0.4</c:v>
                </c:pt>
                <c:pt idx="2">
                  <c:v>0.04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{0.68,0.32,0,0,0}</c:f>
              <c:numCache>
                <c:formatCode>General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{0.68,0.32,0,0,0}</c:f>
              <c:numCache>
                <c:formatCode>General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{0.76,0.24,0,0,0}</c:f>
              <c:numCache>
                <c:formatCode>General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{0.72,0.28,0,0,0}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{0.92,0.08}</c:f>
              <c:numCache>
                <c:formatCode>General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{0.92,0.08}</c:f>
              <c:numCache>
                <c:formatCode>General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設計學院!$C$130:$C$134</c:f>
              <c:numCache>
                <c:formatCode>0.00%</c:formatCode>
                <c:ptCount val="5"/>
                <c:pt idx="0">
                  <c:v>0.866666666666667</c:v>
                </c:pt>
                <c:pt idx="1">
                  <c:v>0.133333333333333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216096"/>
        <c:axId val="226216488"/>
      </c:barChart>
      <c:catAx>
        <c:axId val="22621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216488"/>
        <c:crosses val="autoZero"/>
        <c:auto val="1"/>
        <c:lblAlgn val="ctr"/>
        <c:lblOffset val="100"/>
        <c:noMultiLvlLbl val="0"/>
      </c:catAx>
      <c:valAx>
        <c:axId val="226216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216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{0.545454545454545,0.181818181818182,0.272727272727273,0,0}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0.181818181818182</c:v>
                </c:pt>
                <c:pt idx="2">
                  <c:v>0.272727272727273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{0.181818181818182,0.363636363636364,0.454545454545455,0,0}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0.363636363636364</c:v>
                </c:pt>
                <c:pt idx="2">
                  <c:v>0.454545454545455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{0.636363636363636,0.363636363636364,0,0,0}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0.363636363636364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{0.454545454545455,0.363636363636364,0.181818181818182,0,0}</c:f>
              <c:numCache>
                <c:formatCode>General</c:formatCode>
                <c:ptCount val="5"/>
                <c:pt idx="0">
                  <c:v>0.454545454545455</c:v>
                </c:pt>
                <c:pt idx="1">
                  <c:v>0.363636363636364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{0.181818181818182,0.545454545454545,0.272727272727273,#N/A,#N/A}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0.545454545454545</c:v>
                </c:pt>
                <c:pt idx="2">
                  <c:v>0.272727272727273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{0.363636363636364,0.454545454545455,0.181818181818182,0,0}</c:f>
              <c:numCache>
                <c:formatCode>General</c:formatCode>
                <c:ptCount val="5"/>
                <c:pt idx="0">
                  <c:v>0.363636363636364</c:v>
                </c:pt>
                <c:pt idx="1">
                  <c:v>0.454545454545455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{0.454545454545455,0.272727272727273,0.272727272727273,0,0}</c:f>
              <c:numCache>
                <c:formatCode>General</c:formatCode>
                <c:ptCount val="5"/>
                <c:pt idx="0">
                  <c:v>0.454545454545455</c:v>
                </c:pt>
                <c:pt idx="1">
                  <c:v>0.272727272727273</c:v>
                </c:pt>
                <c:pt idx="2">
                  <c:v>0.272727272727273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{0.0909090909090909,0.818181818181818,0.0909090909090909,0,0}</c:f>
              <c:numCache>
                <c:formatCode>General</c:formatCode>
                <c:ptCount val="5"/>
                <c:pt idx="0">
                  <c:v>0.0909090909090909</c:v>
                </c:pt>
                <c:pt idx="1">
                  <c:v>0.818181818181818</c:v>
                </c:pt>
                <c:pt idx="2">
                  <c:v>0.0909090909090909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設計學院!$C$138:$C$144</c:f>
              <c:numCache>
                <c:formatCode>0.00%</c:formatCode>
                <c:ptCount val="7"/>
                <c:pt idx="0">
                  <c:v>0.0857142857142857</c:v>
                </c:pt>
                <c:pt idx="1">
                  <c:v>0.342857142857143</c:v>
                </c:pt>
                <c:pt idx="2">
                  <c:v>0.2</c:v>
                </c:pt>
                <c:pt idx="3">
                  <c:v>0.0857142857142857</c:v>
                </c:pt>
                <c:pt idx="4">
                  <c:v>0.0571428571428571</c:v>
                </c:pt>
                <c:pt idx="5">
                  <c:v>0.228571428571429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996240"/>
        <c:axId val="225994280"/>
      </c:barChart>
      <c:catAx>
        <c:axId val="22599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994280"/>
        <c:crosses val="autoZero"/>
        <c:auto val="1"/>
        <c:lblAlgn val="ctr"/>
        <c:lblOffset val="100"/>
        <c:noMultiLvlLbl val="0"/>
      </c:catAx>
      <c:valAx>
        <c:axId val="225994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99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{0.181818181818182,0.636363636363636,0.181818181818182,#N/A,#N/A}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0.636363636363636</c:v>
                </c:pt>
                <c:pt idx="2">
                  <c:v>0.181818181818182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{0.272727272727273,0.545454545454545,0.181818181818182,0,0}</c:f>
              <c:numCache>
                <c:formatCode>General</c:formatCode>
                <c:ptCount val="5"/>
                <c:pt idx="0">
                  <c:v>0.272727272727273</c:v>
                </c:pt>
                <c:pt idx="1">
                  <c:v>0.545454545454545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{0.363636363636364,0.454545454545455,0.181818181818182,0,0}</c:f>
              <c:numCache>
                <c:formatCode>General</c:formatCode>
                <c:ptCount val="5"/>
                <c:pt idx="0">
                  <c:v>0.363636363636364</c:v>
                </c:pt>
                <c:pt idx="1">
                  <c:v>0.454545454545455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{0.636363636363636,0.181818181818182,0.181818181818182,0,0}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0.181818181818182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{0.727272727272727,0.272727272727273,0,0,0}</c:f>
              <c:numCache>
                <c:formatCode>General</c:formatCode>
                <c:ptCount val="5"/>
                <c:pt idx="0">
                  <c:v>0.727272727272727</c:v>
                </c:pt>
                <c:pt idx="1">
                  <c:v>0.272727272727273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{0.138888888888889,0.25,0.25,0.194444444444444,0.0833333333333333,0.0555555555555556,0.0277777777777778}</c:f>
              <c:numCache>
                <c:formatCode>General</c:formatCode>
                <c:ptCount val="7"/>
                <c:pt idx="0">
                  <c:v>0.138888888888889</c:v>
                </c:pt>
                <c:pt idx="1">
                  <c:v>0.25</c:v>
                </c:pt>
                <c:pt idx="2">
                  <c:v>0.25</c:v>
                </c:pt>
                <c:pt idx="3">
                  <c:v>0.194444444444444</c:v>
                </c:pt>
                <c:pt idx="4">
                  <c:v>0.0833333333333333</c:v>
                </c:pt>
                <c:pt idx="5">
                  <c:v>0.0555555555555556</c:v>
                </c:pt>
                <c:pt idx="6">
                  <c:v>0.0277777777777778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{0,0.148148148148148,0,0.0925925925925926,0.0185185185185185,0.166666666666667,0.203703703703704,0,0.111111111111111,0.0185185185185185,0.185185185185185,0,0.0555555555555556,0}</c:f>
              <c:numCache>
                <c:formatCode>General</c:formatCode>
                <c:ptCount val="14"/>
                <c:pt idx="0">
                  <c:v>0</c:v>
                </c:pt>
                <c:pt idx="1">
                  <c:v>0.148148148148148</c:v>
                </c:pt>
                <c:pt idx="2">
                  <c:v>0</c:v>
                </c:pt>
                <c:pt idx="3">
                  <c:v>0.0925925925925926</c:v>
                </c:pt>
                <c:pt idx="4">
                  <c:v>0.0185185185185185</c:v>
                </c:pt>
                <c:pt idx="5">
                  <c:v>0.166666666666667</c:v>
                </c:pt>
                <c:pt idx="6">
                  <c:v>0.203703703703704</c:v>
                </c:pt>
                <c:pt idx="7">
                  <c:v>0</c:v>
                </c:pt>
                <c:pt idx="8">
                  <c:v>0.111111111111111</c:v>
                </c:pt>
                <c:pt idx="9">
                  <c:v>0.0185185185185185</c:v>
                </c:pt>
                <c:pt idx="10">
                  <c:v>0.185185185185185</c:v>
                </c:pt>
                <c:pt idx="11">
                  <c:v>0</c:v>
                </c:pt>
                <c:pt idx="12">
                  <c:v>0.0555555555555556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{0.909090909090909,0.0909090909090909}</c:f>
              <c:numCache>
                <c:formatCode>General</c:formatCode>
                <c:ptCount val="2"/>
                <c:pt idx="0">
                  <c:v>0.909090909090909</c:v>
                </c:pt>
                <c:pt idx="1">
                  <c:v>0.0909090909090909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{0.909090909090909,0.0909090909090909}</c:f>
              <c:numCache>
                <c:formatCode>General</c:formatCode>
                <c:ptCount val="2"/>
                <c:pt idx="0">
                  <c:v>0.909090909090909</c:v>
                </c:pt>
                <c:pt idx="1">
                  <c:v>0.0909090909090909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室設系!$C$6:$C$10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設計學院!$C$148:$C$161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0.173913043478261</c:v>
                </c:pt>
                <c:pt idx="2">
                  <c:v>0.0289855072463768</c:v>
                </c:pt>
                <c:pt idx="3">
                  <c:v>0.072463768115942</c:v>
                </c:pt>
                <c:pt idx="4">
                  <c:v>0</c:v>
                </c:pt>
                <c:pt idx="5">
                  <c:v>0.0434782608695652</c:v>
                </c:pt>
                <c:pt idx="6">
                  <c:v>0.159420289855072</c:v>
                </c:pt>
                <c:pt idx="7">
                  <c:v>0.0434782608695652</c:v>
                </c:pt>
                <c:pt idx="8">
                  <c:v>0.0869565217391304</c:v>
                </c:pt>
                <c:pt idx="9">
                  <c:v>0</c:v>
                </c:pt>
                <c:pt idx="10">
                  <c:v>0.202898550724638</c:v>
                </c:pt>
                <c:pt idx="11">
                  <c:v>0.0579710144927536</c:v>
                </c:pt>
                <c:pt idx="12">
                  <c:v>0.130434782608696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998592"/>
        <c:axId val="226001336"/>
      </c:barChart>
      <c:catAx>
        <c:axId val="22599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001336"/>
        <c:crosses val="autoZero"/>
        <c:auto val="1"/>
        <c:lblAlgn val="ctr"/>
        <c:lblOffset val="100"/>
        <c:noMultiLvlLbl val="0"/>
      </c:catAx>
      <c:valAx>
        <c:axId val="226001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99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室設系!$C$14:$C$18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室設系!$C$120:$C$124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室設系!$C$24:$C$28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室設系!$C$32:$C$36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室設系!$C$40:$C$44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室設系!$C$48:$C$52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室設系!$C$56:$C$60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室設系!$C$64:$C$68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室設系!$C$72:$C$76</c:f>
              <c:strCache>
                <c:ptCount val="1"/>
                <c:pt idx="0">
                  <c:v>66.67% 33.33% 0.00% 0.00% 0.00%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室設系!$C$72:$C$76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室設系!$C$80:$C$84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設計學院!$C$165:$C$166</c:f>
              <c:numCache>
                <c:formatCode>0.00%</c:formatCode>
                <c:ptCount val="2"/>
                <c:pt idx="0">
                  <c:v>0.933333333333333</c:v>
                </c:pt>
                <c:pt idx="1">
                  <c:v>0.0666666666666667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997808"/>
        <c:axId val="225997416"/>
      </c:barChart>
      <c:catAx>
        <c:axId val="22599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997416"/>
        <c:crosses val="autoZero"/>
        <c:auto val="1"/>
        <c:lblAlgn val="ctr"/>
        <c:lblOffset val="100"/>
        <c:noMultiLvlLbl val="0"/>
      </c:catAx>
      <c:valAx>
        <c:axId val="225997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997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室設系!$C$88:$C$92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{0.272727272727273,0.545454545454545,0.181818181818182,0,0}</c:f>
              <c:numCache>
                <c:formatCode>General</c:formatCode>
                <c:ptCount val="5"/>
                <c:pt idx="0">
                  <c:v>0.272727272727273</c:v>
                </c:pt>
                <c:pt idx="1">
                  <c:v>0.545454545454545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室設系!$C$104:$C$108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室設系!$C$112:$C$116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室設系!$C$130:$C$134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室設系!$C$138:$C$144</c:f>
              <c:numCache>
                <c:formatCode>0.00%</c:formatCode>
                <c:ptCount val="7"/>
                <c:pt idx="0">
                  <c:v>0</c:v>
                </c:pt>
                <c:pt idx="1">
                  <c:v>0.25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0.75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室設系!$C$148:$C$161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0.2</c:v>
                </c:pt>
                <c:pt idx="2">
                  <c:v>0</c:v>
                </c:pt>
                <c:pt idx="3">
                  <c:v>0.133333333333333</c:v>
                </c:pt>
                <c:pt idx="4">
                  <c:v>0</c:v>
                </c:pt>
                <c:pt idx="5">
                  <c:v>0</c:v>
                </c:pt>
                <c:pt idx="6">
                  <c:v>0.0666666666666667</c:v>
                </c:pt>
                <c:pt idx="7">
                  <c:v>0.133333333333333</c:v>
                </c:pt>
                <c:pt idx="8">
                  <c:v>0.0666666666666667</c:v>
                </c:pt>
                <c:pt idx="9">
                  <c:v>0</c:v>
                </c:pt>
                <c:pt idx="10">
                  <c:v>0.2</c:v>
                </c:pt>
                <c:pt idx="11">
                  <c:v>0</c:v>
                </c:pt>
                <c:pt idx="12">
                  <c:v>0.2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室設系!$C$165:$C$166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室設系!$C$170:$C$171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商設系!$C$5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商設系!$C$6:$C$10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993192"/>
        <c:axId val="406990840"/>
      </c:barChart>
      <c:catAx>
        <c:axId val="406993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990840"/>
        <c:crosses val="autoZero"/>
        <c:auto val="1"/>
        <c:lblAlgn val="ctr"/>
        <c:lblOffset val="100"/>
        <c:noMultiLvlLbl val="0"/>
      </c:catAx>
      <c:valAx>
        <c:axId val="40699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993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設計學院!$C$14:$C$18</c:f>
              <c:numCache>
                <c:formatCode>0.00%</c:formatCode>
                <c:ptCount val="5"/>
                <c:pt idx="0">
                  <c:v>0.466666666666667</c:v>
                </c:pt>
                <c:pt idx="1">
                  <c:v>0.533333333333333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4547728"/>
        <c:axId val="224547336"/>
      </c:barChart>
      <c:catAx>
        <c:axId val="22454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4547336"/>
        <c:crosses val="autoZero"/>
        <c:auto val="1"/>
        <c:lblAlgn val="ctr"/>
        <c:lblOffset val="100"/>
        <c:noMultiLvlLbl val="0"/>
      </c:catAx>
      <c:valAx>
        <c:axId val="224547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454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設計學院!$C$170:$C$171</c:f>
              <c:numCache>
                <c:formatCode>0.00%</c:formatCode>
                <c:ptCount val="2"/>
                <c:pt idx="0">
                  <c:v>0.933333333333333</c:v>
                </c:pt>
                <c:pt idx="1">
                  <c:v>0.0666666666666667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000944"/>
        <c:axId val="225999376"/>
      </c:barChart>
      <c:catAx>
        <c:axId val="22600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999376"/>
        <c:crosses val="autoZero"/>
        <c:auto val="1"/>
        <c:lblAlgn val="ctr"/>
        <c:lblOffset val="100"/>
        <c:noMultiLvlLbl val="0"/>
      </c:catAx>
      <c:valAx>
        <c:axId val="22599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00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商設系!$C$14:$C$18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994368"/>
        <c:axId val="406986920"/>
      </c:barChart>
      <c:catAx>
        <c:axId val="40699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986920"/>
        <c:crosses val="autoZero"/>
        <c:auto val="1"/>
        <c:lblAlgn val="ctr"/>
        <c:lblOffset val="100"/>
        <c:noMultiLvlLbl val="0"/>
      </c:catAx>
      <c:valAx>
        <c:axId val="406986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994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商設系!$C$120:$C$124</c:f>
              <c:numCache>
                <c:formatCode>0.00%</c:formatCode>
                <c:ptCount val="5"/>
                <c:pt idx="0">
                  <c:v>0</c:v>
                </c:pt>
                <c:pt idx="1">
                  <c:v>0.666666666666667</c:v>
                </c:pt>
                <c:pt idx="2">
                  <c:v>0.333333333333333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987704"/>
        <c:axId val="406988096"/>
      </c:barChart>
      <c:catAx>
        <c:axId val="406987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988096"/>
        <c:crosses val="autoZero"/>
        <c:auto val="1"/>
        <c:lblAlgn val="ctr"/>
        <c:lblOffset val="100"/>
        <c:noMultiLvlLbl val="0"/>
      </c:catAx>
      <c:valAx>
        <c:axId val="40698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987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商設系!$C$24:$C$28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11304"/>
        <c:axId val="407914440"/>
      </c:barChart>
      <c:catAx>
        <c:axId val="407911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14440"/>
        <c:crosses val="autoZero"/>
        <c:auto val="1"/>
        <c:lblAlgn val="ctr"/>
        <c:lblOffset val="100"/>
        <c:noMultiLvlLbl val="0"/>
      </c:catAx>
      <c:valAx>
        <c:axId val="407914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11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商設系!$C$32:$C$36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11696"/>
        <c:axId val="407913656"/>
      </c:barChart>
      <c:catAx>
        <c:axId val="40791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13656"/>
        <c:crosses val="autoZero"/>
        <c:auto val="1"/>
        <c:lblAlgn val="ctr"/>
        <c:lblOffset val="100"/>
        <c:noMultiLvlLbl val="0"/>
      </c:catAx>
      <c:valAx>
        <c:axId val="407913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11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商設系!$C$40:$C$44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10128"/>
        <c:axId val="407908952"/>
      </c:barChart>
      <c:catAx>
        <c:axId val="40791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08952"/>
        <c:crosses val="autoZero"/>
        <c:auto val="1"/>
        <c:lblAlgn val="ctr"/>
        <c:lblOffset val="100"/>
        <c:noMultiLvlLbl val="0"/>
      </c:catAx>
      <c:valAx>
        <c:axId val="407908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1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商設系!$C$48:$C$52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12088"/>
        <c:axId val="407912480"/>
      </c:barChart>
      <c:catAx>
        <c:axId val="407912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12480"/>
        <c:crosses val="autoZero"/>
        <c:auto val="1"/>
        <c:lblAlgn val="ctr"/>
        <c:lblOffset val="100"/>
        <c:noMultiLvlLbl val="0"/>
      </c:catAx>
      <c:valAx>
        <c:axId val="40791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12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商設系!$C$56:$C$60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13264"/>
        <c:axId val="407906992"/>
      </c:barChart>
      <c:catAx>
        <c:axId val="40791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06992"/>
        <c:crosses val="autoZero"/>
        <c:auto val="1"/>
        <c:lblAlgn val="ctr"/>
        <c:lblOffset val="100"/>
        <c:noMultiLvlLbl val="0"/>
      </c:catAx>
      <c:valAx>
        <c:axId val="40790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13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商設系!$C$64:$C$68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07776"/>
        <c:axId val="407908168"/>
      </c:barChart>
      <c:catAx>
        <c:axId val="40790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08168"/>
        <c:crosses val="autoZero"/>
        <c:auto val="1"/>
        <c:lblAlgn val="ctr"/>
        <c:lblOffset val="100"/>
        <c:noMultiLvlLbl val="0"/>
      </c:catAx>
      <c:valAx>
        <c:axId val="40790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0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商設系!$C$72:$C$76</c:f>
              <c:numCache>
                <c:formatCode>0.00%</c:formatCode>
                <c:ptCount val="5"/>
                <c:pt idx="0">
                  <c:v>0.333333333333333</c:v>
                </c:pt>
                <c:pt idx="1">
                  <c:v>0.666666666666667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09344"/>
        <c:axId val="408004232"/>
      </c:barChart>
      <c:catAx>
        <c:axId val="40790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8004232"/>
        <c:crosses val="autoZero"/>
        <c:auto val="1"/>
        <c:lblAlgn val="ctr"/>
        <c:lblOffset val="100"/>
        <c:noMultiLvlLbl val="0"/>
      </c:catAx>
      <c:valAx>
        <c:axId val="408004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09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商設系!$C$80:$C$84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8001880"/>
        <c:axId val="408001488"/>
      </c:barChart>
      <c:catAx>
        <c:axId val="408001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8001488"/>
        <c:crosses val="autoZero"/>
        <c:auto val="1"/>
        <c:lblAlgn val="ctr"/>
        <c:lblOffset val="100"/>
        <c:noMultiLvlLbl val="0"/>
      </c:catAx>
      <c:valAx>
        <c:axId val="40800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8001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室設系!$C$5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室設系!$C$6:$C$10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271920"/>
        <c:axId val="227275448"/>
      </c:barChart>
      <c:catAx>
        <c:axId val="22727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275448"/>
        <c:crosses val="autoZero"/>
        <c:auto val="1"/>
        <c:lblAlgn val="ctr"/>
        <c:lblOffset val="100"/>
        <c:noMultiLvlLbl val="0"/>
      </c:catAx>
      <c:valAx>
        <c:axId val="22727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27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商設系!$C$88:$C$92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8002272"/>
        <c:axId val="408002664"/>
      </c:barChart>
      <c:catAx>
        <c:axId val="40800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8002664"/>
        <c:crosses val="autoZero"/>
        <c:auto val="1"/>
        <c:lblAlgn val="ctr"/>
        <c:lblOffset val="100"/>
        <c:noMultiLvlLbl val="0"/>
      </c:catAx>
      <c:valAx>
        <c:axId val="408002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800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商設系!$C$96:$C$100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8003840"/>
        <c:axId val="407998744"/>
      </c:barChart>
      <c:catAx>
        <c:axId val="40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8744"/>
        <c:crosses val="autoZero"/>
        <c:auto val="1"/>
        <c:lblAlgn val="ctr"/>
        <c:lblOffset val="100"/>
        <c:noMultiLvlLbl val="0"/>
      </c:catAx>
      <c:valAx>
        <c:axId val="407998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8003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商設系!$C$104:$C$108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97960"/>
        <c:axId val="407996000"/>
      </c:barChart>
      <c:catAx>
        <c:axId val="40799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6000"/>
        <c:crosses val="autoZero"/>
        <c:auto val="1"/>
        <c:lblAlgn val="ctr"/>
        <c:lblOffset val="100"/>
        <c:noMultiLvlLbl val="0"/>
      </c:catAx>
      <c:valAx>
        <c:axId val="40799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商設系!$C$112:$C$116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93648"/>
        <c:axId val="407990120"/>
      </c:barChart>
      <c:catAx>
        <c:axId val="40799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0120"/>
        <c:crosses val="autoZero"/>
        <c:auto val="1"/>
        <c:lblAlgn val="ctr"/>
        <c:lblOffset val="100"/>
        <c:noMultiLvlLbl val="0"/>
      </c:catAx>
      <c:valAx>
        <c:axId val="40799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3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商設系!$C$130:$C$134</c:f>
              <c:numCache>
                <c:formatCode>0.00%</c:formatCode>
                <c:ptCount val="5"/>
                <c:pt idx="0">
                  <c:v>0.833333333333333</c:v>
                </c:pt>
                <c:pt idx="1">
                  <c:v>0.166666666666667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95216"/>
        <c:axId val="407991296"/>
      </c:barChart>
      <c:catAx>
        <c:axId val="40799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1296"/>
        <c:crosses val="autoZero"/>
        <c:auto val="1"/>
        <c:lblAlgn val="ctr"/>
        <c:lblOffset val="100"/>
        <c:noMultiLvlLbl val="0"/>
      </c:catAx>
      <c:valAx>
        <c:axId val="40799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商設系!$C$138:$C$144</c:f>
              <c:numCache>
                <c:formatCode>0.00%</c:formatCode>
                <c:ptCount val="7"/>
                <c:pt idx="0">
                  <c:v>0</c:v>
                </c:pt>
                <c:pt idx="1">
                  <c:v>0.333333333333333</c:v>
                </c:pt>
                <c:pt idx="2">
                  <c:v>0.2</c:v>
                </c:pt>
                <c:pt idx="3">
                  <c:v>0.0666666666666667</c:v>
                </c:pt>
                <c:pt idx="4">
                  <c:v>0.133333333333333</c:v>
                </c:pt>
                <c:pt idx="5">
                  <c:v>0.266666666666667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92080"/>
        <c:axId val="407997568"/>
      </c:barChart>
      <c:catAx>
        <c:axId val="40799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7568"/>
        <c:crosses val="autoZero"/>
        <c:auto val="1"/>
        <c:lblAlgn val="ctr"/>
        <c:lblOffset val="100"/>
        <c:noMultiLvlLbl val="0"/>
      </c:catAx>
      <c:valAx>
        <c:axId val="40799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2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商設系!$C$148:$C$161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0.148148148148148</c:v>
                </c:pt>
                <c:pt idx="2">
                  <c:v>0.037037037037037</c:v>
                </c:pt>
                <c:pt idx="3">
                  <c:v>0.037037037037037</c:v>
                </c:pt>
                <c:pt idx="4">
                  <c:v>0</c:v>
                </c:pt>
                <c:pt idx="5">
                  <c:v>0.037037037037037</c:v>
                </c:pt>
                <c:pt idx="6">
                  <c:v>0.185185185185185</c:v>
                </c:pt>
                <c:pt idx="7">
                  <c:v>0</c:v>
                </c:pt>
                <c:pt idx="8">
                  <c:v>0.111111111111111</c:v>
                </c:pt>
                <c:pt idx="9">
                  <c:v>0</c:v>
                </c:pt>
                <c:pt idx="10">
                  <c:v>0.222222222222222</c:v>
                </c:pt>
                <c:pt idx="11">
                  <c:v>0.037037037037037</c:v>
                </c:pt>
                <c:pt idx="12">
                  <c:v>0.185185185185185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92864"/>
        <c:axId val="407996392"/>
      </c:barChart>
      <c:catAx>
        <c:axId val="40799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6392"/>
        <c:crosses val="autoZero"/>
        <c:auto val="1"/>
        <c:lblAlgn val="ctr"/>
        <c:lblOffset val="100"/>
        <c:noMultiLvlLbl val="0"/>
      </c:catAx>
      <c:valAx>
        <c:axId val="407996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2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商設系!$C$165:$C$166</c:f>
              <c:numCache>
                <c:formatCode>0.00%</c:formatCode>
                <c:ptCount val="2"/>
                <c:pt idx="0">
                  <c:v>0.833333333333333</c:v>
                </c:pt>
                <c:pt idx="1">
                  <c:v>0.166666666666667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94824"/>
        <c:axId val="407996784"/>
      </c:barChart>
      <c:catAx>
        <c:axId val="40799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6784"/>
        <c:crosses val="autoZero"/>
        <c:auto val="1"/>
        <c:lblAlgn val="ctr"/>
        <c:lblOffset val="100"/>
        <c:noMultiLvlLbl val="0"/>
      </c:catAx>
      <c:valAx>
        <c:axId val="40799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4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商設系!$A$170:$A$171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商設系!$C$170:$C$171</c:f>
              <c:numCache>
                <c:formatCode>0.00%</c:formatCode>
                <c:ptCount val="2"/>
                <c:pt idx="0">
                  <c:v>0.833333333333333</c:v>
                </c:pt>
                <c:pt idx="1">
                  <c:v>0.166666666666667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88944"/>
        <c:axId val="407998352"/>
      </c:barChart>
      <c:catAx>
        <c:axId val="40798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8352"/>
        <c:crosses val="autoZero"/>
        <c:auto val="1"/>
        <c:lblAlgn val="ctr"/>
        <c:lblOffset val="100"/>
        <c:noMultiLvlLbl val="0"/>
      </c:catAx>
      <c:valAx>
        <c:axId val="40799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88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7688"/>
        <c:axId val="457103176"/>
      </c:barChart>
      <c:catAx>
        <c:axId val="45709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3176"/>
        <c:crosses val="autoZero"/>
        <c:auto val="1"/>
        <c:lblAlgn val="ctr"/>
        <c:lblOffset val="100"/>
        <c:noMultiLvlLbl val="0"/>
      </c:catAx>
      <c:valAx>
        <c:axId val="457103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097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室設系!$C$14:$C$18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273096"/>
        <c:axId val="227276232"/>
      </c:barChart>
      <c:catAx>
        <c:axId val="22727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276232"/>
        <c:crosses val="autoZero"/>
        <c:auto val="1"/>
        <c:lblAlgn val="ctr"/>
        <c:lblOffset val="100"/>
        <c:noMultiLvlLbl val="0"/>
      </c:catAx>
      <c:valAx>
        <c:axId val="22727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273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7096"/>
        <c:axId val="457108664"/>
      </c:barChart>
      <c:catAx>
        <c:axId val="45710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8664"/>
        <c:crosses val="autoZero"/>
        <c:auto val="1"/>
        <c:lblAlgn val="ctr"/>
        <c:lblOffset val="100"/>
        <c:noMultiLvlLbl val="0"/>
      </c:catAx>
      <c:valAx>
        <c:axId val="457108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8272"/>
        <c:axId val="457104352"/>
      </c:barChart>
      <c:catAx>
        <c:axId val="45710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4352"/>
        <c:crosses val="autoZero"/>
        <c:auto val="1"/>
        <c:lblAlgn val="ctr"/>
        <c:lblOffset val="100"/>
        <c:noMultiLvlLbl val="0"/>
      </c:catAx>
      <c:valAx>
        <c:axId val="45710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4744"/>
        <c:axId val="457105920"/>
      </c:barChart>
      <c:catAx>
        <c:axId val="45710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5920"/>
        <c:crosses val="autoZero"/>
        <c:auto val="1"/>
        <c:lblAlgn val="ctr"/>
        <c:lblOffset val="100"/>
        <c:noMultiLvlLbl val="0"/>
      </c:catAx>
      <c:valAx>
        <c:axId val="45710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9840"/>
        <c:axId val="457109056"/>
      </c:barChart>
      <c:catAx>
        <c:axId val="45710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9056"/>
        <c:crosses val="autoZero"/>
        <c:auto val="1"/>
        <c:lblAlgn val="ctr"/>
        <c:lblOffset val="100"/>
        <c:noMultiLvlLbl val="0"/>
      </c:catAx>
      <c:valAx>
        <c:axId val="45710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5136"/>
        <c:axId val="457098080"/>
      </c:barChart>
      <c:catAx>
        <c:axId val="45710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098080"/>
        <c:crosses val="autoZero"/>
        <c:auto val="1"/>
        <c:lblAlgn val="ctr"/>
        <c:lblOffset val="100"/>
        <c:noMultiLvlLbl val="0"/>
      </c:catAx>
      <c:valAx>
        <c:axId val="45709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{0,0,0,#N/A,#N/A}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8472"/>
        <c:axId val="457107488"/>
      </c:barChart>
      <c:catAx>
        <c:axId val="45709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7488"/>
        <c:crosses val="autoZero"/>
        <c:auto val="1"/>
        <c:lblAlgn val="ctr"/>
        <c:lblOffset val="100"/>
        <c:noMultiLvlLbl val="0"/>
      </c:catAx>
      <c:valAx>
        <c:axId val="45710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09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0040"/>
        <c:axId val="457098864"/>
      </c:barChart>
      <c:catAx>
        <c:axId val="45710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098864"/>
        <c:crosses val="autoZero"/>
        <c:auto val="1"/>
        <c:lblAlgn val="ctr"/>
        <c:lblOffset val="100"/>
        <c:noMultiLvlLbl val="0"/>
      </c:catAx>
      <c:valAx>
        <c:axId val="45709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1216"/>
        <c:axId val="457101608"/>
      </c:barChart>
      <c:catAx>
        <c:axId val="45710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1608"/>
        <c:crosses val="autoZero"/>
        <c:auto val="1"/>
        <c:lblAlgn val="ctr"/>
        <c:lblOffset val="100"/>
        <c:noMultiLvlLbl val="0"/>
      </c:catAx>
      <c:valAx>
        <c:axId val="45710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3728"/>
        <c:axId val="460694120"/>
      </c:barChart>
      <c:catAx>
        <c:axId val="4606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4120"/>
        <c:crosses val="autoZero"/>
        <c:auto val="1"/>
        <c:lblAlgn val="ctr"/>
        <c:lblOffset val="100"/>
        <c:noMultiLvlLbl val="0"/>
      </c:catAx>
      <c:valAx>
        <c:axId val="46069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7256"/>
        <c:axId val="460686280"/>
      </c:barChart>
      <c:catAx>
        <c:axId val="460697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6280"/>
        <c:crosses val="autoZero"/>
        <c:auto val="1"/>
        <c:lblAlgn val="ctr"/>
        <c:lblOffset val="100"/>
        <c:noMultiLvlLbl val="0"/>
      </c:catAx>
      <c:valAx>
        <c:axId val="46068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7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室設系!$C$120:$C$124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274664"/>
        <c:axId val="227276624"/>
      </c:barChart>
      <c:catAx>
        <c:axId val="227274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276624"/>
        <c:crosses val="autoZero"/>
        <c:auto val="1"/>
        <c:lblAlgn val="ctr"/>
        <c:lblOffset val="100"/>
        <c:noMultiLvlLbl val="0"/>
      </c:catAx>
      <c:valAx>
        <c:axId val="22727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274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{0,0,0,#N/A,#N/A}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160"/>
        <c:axId val="460690984"/>
      </c:barChart>
      <c:catAx>
        <c:axId val="46069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0984"/>
        <c:crosses val="autoZero"/>
        <c:auto val="1"/>
        <c:lblAlgn val="ctr"/>
        <c:lblOffset val="100"/>
        <c:noMultiLvlLbl val="0"/>
      </c:catAx>
      <c:valAx>
        <c:axId val="460690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0200"/>
        <c:axId val="460697648"/>
      </c:barChart>
      <c:catAx>
        <c:axId val="46069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7648"/>
        <c:crosses val="autoZero"/>
        <c:auto val="1"/>
        <c:lblAlgn val="ctr"/>
        <c:lblOffset val="100"/>
        <c:noMultiLvlLbl val="0"/>
      </c:catAx>
      <c:valAx>
        <c:axId val="46069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5888"/>
        <c:axId val="460691376"/>
      </c:barChart>
      <c:catAx>
        <c:axId val="4606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1376"/>
        <c:crosses val="autoZero"/>
        <c:auto val="1"/>
        <c:lblAlgn val="ctr"/>
        <c:lblOffset val="100"/>
        <c:noMultiLvlLbl val="0"/>
      </c:catAx>
      <c:valAx>
        <c:axId val="46069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6672"/>
        <c:axId val="460689024"/>
      </c:barChart>
      <c:catAx>
        <c:axId val="46068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9024"/>
        <c:crosses val="autoZero"/>
        <c:auto val="1"/>
        <c:lblAlgn val="ctr"/>
        <c:lblOffset val="100"/>
        <c:noMultiLvlLbl val="0"/>
      </c:catAx>
      <c:valAx>
        <c:axId val="46068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7064"/>
        <c:axId val="460692552"/>
      </c:barChart>
      <c:catAx>
        <c:axId val="460687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2552"/>
        <c:crosses val="autoZero"/>
        <c:auto val="1"/>
        <c:lblAlgn val="ctr"/>
        <c:lblOffset val="100"/>
        <c:noMultiLvlLbl val="0"/>
      </c:catAx>
      <c:valAx>
        <c:axId val="460692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7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{0,0,0,0,0,0,0}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1768"/>
        <c:axId val="460689416"/>
      </c:barChart>
      <c:catAx>
        <c:axId val="460691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9416"/>
        <c:crosses val="autoZero"/>
        <c:auto val="1"/>
        <c:lblAlgn val="ctr"/>
        <c:lblOffset val="100"/>
        <c:noMultiLvlLbl val="0"/>
      </c:catAx>
      <c:valAx>
        <c:axId val="46068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1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{0,0,0,0,0,0,0,0,0,0,0,0,0,0}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944"/>
        <c:axId val="460693336"/>
      </c:barChart>
      <c:catAx>
        <c:axId val="46069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3336"/>
        <c:crosses val="autoZero"/>
        <c:auto val="1"/>
        <c:lblAlgn val="ctr"/>
        <c:lblOffset val="100"/>
        <c:noMultiLvlLbl val="0"/>
      </c:catAx>
      <c:valAx>
        <c:axId val="46069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{0,0}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4904"/>
        <c:axId val="460695688"/>
      </c:barChart>
      <c:catAx>
        <c:axId val="460694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5688"/>
        <c:crosses val="autoZero"/>
        <c:auto val="1"/>
        <c:lblAlgn val="ctr"/>
        <c:lblOffset val="100"/>
        <c:noMultiLvlLbl val="0"/>
      </c:catAx>
      <c:valAx>
        <c:axId val="460695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4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{0,0}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8632"/>
        <c:axId val="460689808"/>
      </c:barChart>
      <c:catAx>
        <c:axId val="460688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9808"/>
        <c:crosses val="autoZero"/>
        <c:auto val="1"/>
        <c:lblAlgn val="ctr"/>
        <c:lblOffset val="100"/>
        <c:noMultiLvlLbl val="0"/>
      </c:catAx>
      <c:valAx>
        <c:axId val="46068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8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784"/>
        <c:axId val="460706272"/>
      </c:barChart>
      <c:catAx>
        <c:axId val="46070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6272"/>
        <c:crosses val="autoZero"/>
        <c:auto val="1"/>
        <c:lblAlgn val="ctr"/>
        <c:lblOffset val="100"/>
        <c:noMultiLvlLbl val="0"/>
      </c:catAx>
      <c:valAx>
        <c:axId val="46070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室設系!$C$24:$C$28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706240"/>
        <c:axId val="226707808"/>
      </c:barChart>
      <c:catAx>
        <c:axId val="22670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707808"/>
        <c:crosses val="autoZero"/>
        <c:auto val="1"/>
        <c:lblAlgn val="ctr"/>
        <c:lblOffset val="100"/>
        <c:noMultiLvlLbl val="0"/>
      </c:catAx>
      <c:valAx>
        <c:axId val="22670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70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000"/>
        <c:axId val="460701176"/>
      </c:barChart>
      <c:catAx>
        <c:axId val="4607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1176"/>
        <c:crosses val="autoZero"/>
        <c:auto val="1"/>
        <c:lblAlgn val="ctr"/>
        <c:lblOffset val="100"/>
        <c:noMultiLvlLbl val="0"/>
      </c:catAx>
      <c:valAx>
        <c:axId val="46070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312"/>
        <c:axId val="460702352"/>
      </c:barChart>
      <c:catAx>
        <c:axId val="46070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2352"/>
        <c:crosses val="autoZero"/>
        <c:auto val="1"/>
        <c:lblAlgn val="ctr"/>
        <c:lblOffset val="100"/>
        <c:noMultiLvlLbl val="0"/>
      </c:catAx>
      <c:valAx>
        <c:axId val="46070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4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1568"/>
        <c:axId val="460699216"/>
      </c:barChart>
      <c:catAx>
        <c:axId val="4607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9216"/>
        <c:crosses val="autoZero"/>
        <c:auto val="1"/>
        <c:lblAlgn val="ctr"/>
        <c:lblOffset val="100"/>
        <c:noMultiLvlLbl val="0"/>
      </c:catAx>
      <c:valAx>
        <c:axId val="46069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704"/>
        <c:axId val="460708232"/>
      </c:barChart>
      <c:catAx>
        <c:axId val="4607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8232"/>
        <c:crosses val="autoZero"/>
        <c:auto val="1"/>
        <c:lblAlgn val="ctr"/>
        <c:lblOffset val="100"/>
        <c:noMultiLvlLbl val="0"/>
      </c:catAx>
      <c:valAx>
        <c:axId val="460708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0192"/>
        <c:axId val="460709800"/>
      </c:barChart>
      <c:catAx>
        <c:axId val="46071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9800"/>
        <c:crosses val="autoZero"/>
        <c:auto val="1"/>
        <c:lblAlgn val="ctr"/>
        <c:lblOffset val="100"/>
        <c:noMultiLvlLbl val="0"/>
      </c:catAx>
      <c:valAx>
        <c:axId val="46070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0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{0,1,0,#N/A,#N/A}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7448"/>
        <c:axId val="460705096"/>
      </c:barChart>
      <c:catAx>
        <c:axId val="46070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5096"/>
        <c:crosses val="autoZero"/>
        <c:auto val="1"/>
        <c:lblAlgn val="ctr"/>
        <c:lblOffset val="100"/>
        <c:noMultiLvlLbl val="0"/>
      </c:catAx>
      <c:valAx>
        <c:axId val="46070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7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3136"/>
        <c:axId val="460703920"/>
      </c:barChart>
      <c:catAx>
        <c:axId val="46070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3920"/>
        <c:crosses val="autoZero"/>
        <c:auto val="1"/>
        <c:lblAlgn val="ctr"/>
        <c:lblOffset val="100"/>
        <c:noMultiLvlLbl val="0"/>
      </c:catAx>
      <c:valAx>
        <c:axId val="46070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6664"/>
        <c:axId val="460705880"/>
      </c:barChart>
      <c:catAx>
        <c:axId val="460706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5880"/>
        <c:crosses val="autoZero"/>
        <c:auto val="1"/>
        <c:lblAlgn val="ctr"/>
        <c:lblOffset val="100"/>
        <c:noMultiLvlLbl val="0"/>
      </c:catAx>
      <c:valAx>
        <c:axId val="46070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6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8624"/>
        <c:axId val="460709408"/>
      </c:barChart>
      <c:catAx>
        <c:axId val="46070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9408"/>
        <c:crosses val="autoZero"/>
        <c:auto val="1"/>
        <c:lblAlgn val="ctr"/>
        <c:lblOffset val="100"/>
        <c:noMultiLvlLbl val="0"/>
      </c:catAx>
      <c:valAx>
        <c:axId val="46070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8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9608"/>
        <c:axId val="460713328"/>
      </c:barChart>
      <c:catAx>
        <c:axId val="46069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3328"/>
        <c:crosses val="autoZero"/>
        <c:auto val="1"/>
        <c:lblAlgn val="ctr"/>
        <c:lblOffset val="100"/>
        <c:noMultiLvlLbl val="0"/>
      </c:catAx>
      <c:valAx>
        <c:axId val="46071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9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室設系!$C$32:$C$36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708200"/>
        <c:axId val="226711336"/>
      </c:barChart>
      <c:catAx>
        <c:axId val="22670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711336"/>
        <c:crosses val="autoZero"/>
        <c:auto val="1"/>
        <c:lblAlgn val="ctr"/>
        <c:lblOffset val="100"/>
        <c:noMultiLvlLbl val="0"/>
      </c:catAx>
      <c:valAx>
        <c:axId val="226711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708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{0,1,0,#N/A,#N/A}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152"/>
        <c:axId val="460717248"/>
      </c:barChart>
      <c:catAx>
        <c:axId val="46071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7248"/>
        <c:crosses val="autoZero"/>
        <c:auto val="1"/>
        <c:lblAlgn val="ctr"/>
        <c:lblOffset val="100"/>
        <c:noMultiLvlLbl val="0"/>
      </c:catAx>
      <c:valAx>
        <c:axId val="46071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4896"/>
        <c:axId val="460717640"/>
      </c:barChart>
      <c:catAx>
        <c:axId val="46071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7640"/>
        <c:crosses val="autoZero"/>
        <c:auto val="1"/>
        <c:lblAlgn val="ctr"/>
        <c:lblOffset val="100"/>
        <c:noMultiLvlLbl val="0"/>
      </c:catAx>
      <c:valAx>
        <c:axId val="46071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1368"/>
        <c:axId val="460713720"/>
      </c:barChart>
      <c:catAx>
        <c:axId val="460711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3720"/>
        <c:crosses val="autoZero"/>
        <c:auto val="1"/>
        <c:lblAlgn val="ctr"/>
        <c:lblOffset val="100"/>
        <c:noMultiLvlLbl val="0"/>
      </c:catAx>
      <c:valAx>
        <c:axId val="46071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1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544"/>
        <c:axId val="460712936"/>
      </c:barChart>
      <c:catAx>
        <c:axId val="4607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2936"/>
        <c:crosses val="autoZero"/>
        <c:auto val="1"/>
        <c:lblAlgn val="ctr"/>
        <c:lblOffset val="100"/>
        <c:noMultiLvlLbl val="0"/>
      </c:catAx>
      <c:valAx>
        <c:axId val="4607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5288"/>
        <c:axId val="460715680"/>
      </c:barChart>
      <c:catAx>
        <c:axId val="46071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5680"/>
        <c:crosses val="autoZero"/>
        <c:auto val="1"/>
        <c:lblAlgn val="ctr"/>
        <c:lblOffset val="100"/>
        <c:noMultiLvlLbl val="0"/>
      </c:catAx>
      <c:valAx>
        <c:axId val="46071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{0,1,0,0,0,0,0}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6464"/>
        <c:axId val="460716856"/>
      </c:barChart>
      <c:catAx>
        <c:axId val="46071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6856"/>
        <c:crosses val="autoZero"/>
        <c:auto val="1"/>
        <c:lblAlgn val="ctr"/>
        <c:lblOffset val="100"/>
        <c:noMultiLvlLbl val="0"/>
      </c:catAx>
      <c:valAx>
        <c:axId val="46071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{0,0,0,0,0,0,0.5,0,0,0.5,0,0,0,0}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72024"/>
        <c:axId val="462171632"/>
      </c:barChart>
      <c:catAx>
        <c:axId val="46217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71632"/>
        <c:crosses val="autoZero"/>
        <c:auto val="1"/>
        <c:lblAlgn val="ctr"/>
        <c:lblOffset val="100"/>
        <c:noMultiLvlLbl val="0"/>
      </c:catAx>
      <c:valAx>
        <c:axId val="46217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72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{0,1}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8104"/>
        <c:axId val="462160264"/>
      </c:barChart>
      <c:catAx>
        <c:axId val="462168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60264"/>
        <c:crosses val="autoZero"/>
        <c:auto val="1"/>
        <c:lblAlgn val="ctr"/>
        <c:lblOffset val="100"/>
        <c:noMultiLvlLbl val="0"/>
      </c:catAx>
      <c:valAx>
        <c:axId val="462160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68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{0,1}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5752"/>
        <c:axId val="462161440"/>
      </c:barChart>
      <c:catAx>
        <c:axId val="46216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61440"/>
        <c:crosses val="autoZero"/>
        <c:auto val="1"/>
        <c:lblAlgn val="ctr"/>
        <c:lblOffset val="100"/>
        <c:noMultiLvlLbl val="0"/>
      </c:catAx>
      <c:valAx>
        <c:axId val="46216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65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{0.4,0.5,0.1,0,0}</c:f>
              <c:numCache>
                <c:formatCode>General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464"/>
        <c:axId val="227073328"/>
      </c:barChart>
      <c:catAx>
        <c:axId val="227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3328"/>
        <c:crosses val="autoZero"/>
        <c:auto val="1"/>
        <c:lblAlgn val="ctr"/>
        <c:lblOffset val="100"/>
        <c:noMultiLvlLbl val="0"/>
      </c:catAx>
      <c:valAx>
        <c:axId val="2270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室設系!$C$40:$C$44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707024"/>
        <c:axId val="226707416"/>
      </c:barChart>
      <c:catAx>
        <c:axId val="22670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707416"/>
        <c:crosses val="autoZero"/>
        <c:auto val="1"/>
        <c:lblAlgn val="ctr"/>
        <c:lblOffset val="100"/>
        <c:noMultiLvlLbl val="0"/>
      </c:catAx>
      <c:valAx>
        <c:axId val="226707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70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{0.4,0.6,0,0,0}</c:f>
              <c:numCache>
                <c:formatCode>General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7640"/>
        <c:axId val="227075680"/>
      </c:barChart>
      <c:catAx>
        <c:axId val="22707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5680"/>
        <c:crosses val="autoZero"/>
        <c:auto val="1"/>
        <c:lblAlgn val="ctr"/>
        <c:lblOffset val="100"/>
        <c:noMultiLvlLbl val="0"/>
      </c:catAx>
      <c:valAx>
        <c:axId val="2270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{0.2,0.5,0.3,0,0}</c:f>
              <c:numCache>
                <c:formatCode>General</c:formatCode>
                <c:ptCount val="5"/>
                <c:pt idx="0">
                  <c:v>0.2</c:v>
                </c:pt>
                <c:pt idx="1">
                  <c:v>0.5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2152"/>
        <c:axId val="227074112"/>
      </c:barChart>
      <c:catAx>
        <c:axId val="227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4112"/>
        <c:crosses val="autoZero"/>
        <c:auto val="1"/>
        <c:lblAlgn val="ctr"/>
        <c:lblOffset val="100"/>
        <c:noMultiLvlLbl val="0"/>
      </c:catAx>
      <c:valAx>
        <c:axId val="2270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{0.5,0.5,0,0,0}</c:f>
              <c:numCache>
                <c:formatCode>General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856"/>
        <c:axId val="227076072"/>
      </c:barChart>
      <c:catAx>
        <c:axId val="2270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6072"/>
        <c:crosses val="autoZero"/>
        <c:auto val="1"/>
        <c:lblAlgn val="ctr"/>
        <c:lblOffset val="100"/>
        <c:noMultiLvlLbl val="0"/>
      </c:catAx>
      <c:valAx>
        <c:axId val="2270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{0.6,0.3,0.1,0,0}</c:f>
              <c:numCache>
                <c:formatCode>General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8032"/>
        <c:axId val="227072544"/>
      </c:barChart>
      <c:catAx>
        <c:axId val="2270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2544"/>
        <c:crosses val="autoZero"/>
        <c:auto val="1"/>
        <c:lblAlgn val="ctr"/>
        <c:lblOffset val="100"/>
        <c:noMultiLvlLbl val="0"/>
      </c:catAx>
      <c:valAx>
        <c:axId val="2270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{0.6,0.1,0.3,0,0}</c:f>
              <c:numCache>
                <c:formatCode>General</c:formatCode>
                <c:ptCount val="5"/>
                <c:pt idx="0">
                  <c:v>0.6</c:v>
                </c:pt>
                <c:pt idx="1">
                  <c:v>0.1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5288"/>
        <c:axId val="227183408"/>
      </c:barChart>
      <c:catAx>
        <c:axId val="22707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183408"/>
        <c:crosses val="autoZero"/>
        <c:auto val="1"/>
        <c:lblAlgn val="ctr"/>
        <c:lblOffset val="100"/>
        <c:noMultiLvlLbl val="0"/>
      </c:catAx>
      <c:valAx>
        <c:axId val="22718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{0.5,0.4,0.1,#N/A,#N/A}</c:f>
              <c:numCache>
                <c:formatCode>General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496"/>
        <c:axId val="452976712"/>
      </c:barChart>
      <c:catAx>
        <c:axId val="45297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6712"/>
        <c:crosses val="autoZero"/>
        <c:auto val="1"/>
        <c:lblAlgn val="ctr"/>
        <c:lblOffset val="100"/>
        <c:noMultiLvlLbl val="0"/>
      </c:catAx>
      <c:valAx>
        <c:axId val="45297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{0.6,0.3,0.1,0,0}</c:f>
              <c:numCache>
                <c:formatCode>General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456"/>
        <c:axId val="452975928"/>
      </c:barChart>
      <c:catAx>
        <c:axId val="452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5928"/>
        <c:crosses val="autoZero"/>
        <c:auto val="1"/>
        <c:lblAlgn val="ctr"/>
        <c:lblOffset val="100"/>
        <c:noMultiLvlLbl val="0"/>
      </c:catAx>
      <c:valAx>
        <c:axId val="45297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{0.4,0.5,0,0.1,0}</c:f>
              <c:numCache>
                <c:formatCode>General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888"/>
        <c:axId val="452978280"/>
      </c:barChart>
      <c:catAx>
        <c:axId val="4529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8280"/>
        <c:crosses val="autoZero"/>
        <c:auto val="1"/>
        <c:lblAlgn val="ctr"/>
        <c:lblOffset val="100"/>
        <c:noMultiLvlLbl val="0"/>
      </c:catAx>
      <c:valAx>
        <c:axId val="45297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{0.4,0.4,0.1,0.1,0}</c:f>
              <c:numCache>
                <c:formatCode>General</c:formatCode>
                <c:ptCount val="5"/>
                <c:pt idx="0">
                  <c:v>0.4</c:v>
                </c:pt>
                <c:pt idx="1">
                  <c:v>0.4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2792"/>
        <c:axId val="452979064"/>
      </c:barChart>
      <c:catAx>
        <c:axId val="45297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9064"/>
        <c:crosses val="autoZero"/>
        <c:auto val="1"/>
        <c:lblAlgn val="ctr"/>
        <c:lblOffset val="100"/>
        <c:noMultiLvlLbl val="0"/>
      </c:catAx>
      <c:valAx>
        <c:axId val="45297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{0.3,0.5,0.2,0,0}</c:f>
              <c:numCache>
                <c:formatCode>General</c:formatCode>
                <c:ptCount val="5"/>
                <c:pt idx="0">
                  <c:v>0.3</c:v>
                </c:pt>
                <c:pt idx="1">
                  <c:v>0.5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848"/>
        <c:axId val="452980240"/>
      </c:barChart>
      <c:catAx>
        <c:axId val="4529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80240"/>
        <c:crosses val="autoZero"/>
        <c:auto val="1"/>
        <c:lblAlgn val="ctr"/>
        <c:lblOffset val="100"/>
        <c:noMultiLvlLbl val="0"/>
      </c:catAx>
      <c:valAx>
        <c:axId val="4529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室設系!$C$48:$C$52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708984"/>
        <c:axId val="226709376"/>
      </c:barChart>
      <c:catAx>
        <c:axId val="226708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709376"/>
        <c:crosses val="autoZero"/>
        <c:auto val="1"/>
        <c:lblAlgn val="ctr"/>
        <c:lblOffset val="100"/>
        <c:noMultiLvlLbl val="0"/>
      </c:catAx>
      <c:valAx>
        <c:axId val="22670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708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{0.4,0.5,0.1,#N/A,#N/A}</c:f>
              <c:numCache>
                <c:formatCode>General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3576"/>
        <c:axId val="452973968"/>
      </c:barChart>
      <c:catAx>
        <c:axId val="45297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3968"/>
        <c:crosses val="autoZero"/>
        <c:auto val="1"/>
        <c:lblAlgn val="ctr"/>
        <c:lblOffset val="100"/>
        <c:noMultiLvlLbl val="0"/>
      </c:catAx>
      <c:valAx>
        <c:axId val="452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{0.4,0.5,0.1,0,0}</c:f>
              <c:numCache>
                <c:formatCode>General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5536"/>
        <c:axId val="453696712"/>
      </c:barChart>
      <c:catAx>
        <c:axId val="4529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6712"/>
        <c:crosses val="autoZero"/>
        <c:auto val="1"/>
        <c:lblAlgn val="ctr"/>
        <c:lblOffset val="100"/>
        <c:noMultiLvlLbl val="0"/>
      </c:catAx>
      <c:valAx>
        <c:axId val="4536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{0.5,0.4,0.1,0,0}</c:f>
              <c:numCache>
                <c:formatCode>General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9848"/>
        <c:axId val="453699064"/>
      </c:barChart>
      <c:catAx>
        <c:axId val="45369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9064"/>
        <c:crosses val="autoZero"/>
        <c:auto val="1"/>
        <c:lblAlgn val="ctr"/>
        <c:lblOffset val="100"/>
        <c:noMultiLvlLbl val="0"/>
      </c:catAx>
      <c:valAx>
        <c:axId val="4536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{0.5,0.4,0.1,0,0}</c:f>
              <c:numCache>
                <c:formatCode>General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700240"/>
        <c:axId val="453695536"/>
      </c:barChart>
      <c:catAx>
        <c:axId val="4537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5536"/>
        <c:crosses val="autoZero"/>
        <c:auto val="1"/>
        <c:lblAlgn val="ctr"/>
        <c:lblOffset val="100"/>
        <c:noMultiLvlLbl val="0"/>
      </c:catAx>
      <c:valAx>
        <c:axId val="4536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70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{0.5,0.5,0,0,0}</c:f>
              <c:numCache>
                <c:formatCode>General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8672"/>
        <c:axId val="453695928"/>
      </c:barChart>
      <c:catAx>
        <c:axId val="4536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5928"/>
        <c:crosses val="autoZero"/>
        <c:auto val="1"/>
        <c:lblAlgn val="ctr"/>
        <c:lblOffset val="100"/>
        <c:noMultiLvlLbl val="0"/>
      </c:catAx>
      <c:valAx>
        <c:axId val="4536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{0.0769230769230769,0.230769230769231,0.192307692307692,0.153846153846154,0.153846153846154,0.153846153846154,0.0384615384615385}</c:f>
              <c:numCache>
                <c:formatCode>General</c:formatCode>
                <c:ptCount val="7"/>
                <c:pt idx="0">
                  <c:v>0.0769230769230769</c:v>
                </c:pt>
                <c:pt idx="1">
                  <c:v>0.230769230769231</c:v>
                </c:pt>
                <c:pt idx="2">
                  <c:v>0.192307692307692</c:v>
                </c:pt>
                <c:pt idx="3">
                  <c:v>0.153846153846154</c:v>
                </c:pt>
                <c:pt idx="4">
                  <c:v>0.153846153846154</c:v>
                </c:pt>
                <c:pt idx="5">
                  <c:v>0.153846153846154</c:v>
                </c:pt>
                <c:pt idx="6">
                  <c:v>0.0384615384615385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7496"/>
        <c:axId val="453699456"/>
      </c:barChart>
      <c:catAx>
        <c:axId val="4536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9456"/>
        <c:crosses val="autoZero"/>
        <c:auto val="1"/>
        <c:lblAlgn val="ctr"/>
        <c:lblOffset val="100"/>
        <c:noMultiLvlLbl val="0"/>
      </c:catAx>
      <c:valAx>
        <c:axId val="4536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{0,0.104166666666667,0.0625,0.0208333333333333,0.0416666666666667,0.104166666666667,0.166666666666667,0.0416666666666667,0.0416666666666667,0.0208333333333333,0.1875,0.0833333333333333,0.125,0}</c:f>
              <c:numCache>
                <c:formatCode>General</c:formatCode>
                <c:ptCount val="14"/>
                <c:pt idx="0">
                  <c:v>0</c:v>
                </c:pt>
                <c:pt idx="1">
                  <c:v>0.104166666666667</c:v>
                </c:pt>
                <c:pt idx="2">
                  <c:v>0.0625</c:v>
                </c:pt>
                <c:pt idx="3">
                  <c:v>0.0208333333333333</c:v>
                </c:pt>
                <c:pt idx="4">
                  <c:v>0.0416666666666667</c:v>
                </c:pt>
                <c:pt idx="5">
                  <c:v>0.104166666666667</c:v>
                </c:pt>
                <c:pt idx="6">
                  <c:v>0.166666666666667</c:v>
                </c:pt>
                <c:pt idx="7">
                  <c:v>0.0416666666666667</c:v>
                </c:pt>
                <c:pt idx="8">
                  <c:v>0.0416666666666667</c:v>
                </c:pt>
                <c:pt idx="9">
                  <c:v>0.0208333333333333</c:v>
                </c:pt>
                <c:pt idx="10">
                  <c:v>0.1875</c:v>
                </c:pt>
                <c:pt idx="11">
                  <c:v>0.0833333333333333</c:v>
                </c:pt>
                <c:pt idx="12">
                  <c:v>0.125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752"/>
        <c:axId val="453698280"/>
      </c:barChart>
      <c:catAx>
        <c:axId val="4536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8280"/>
        <c:crosses val="autoZero"/>
        <c:auto val="1"/>
        <c:lblAlgn val="ctr"/>
        <c:lblOffset val="100"/>
        <c:noMultiLvlLbl val="0"/>
      </c:catAx>
      <c:valAx>
        <c:axId val="4536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{0.7,0.3}</c:f>
              <c:numCache>
                <c:formatCode>General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360"/>
        <c:axId val="453693968"/>
      </c:barChart>
      <c:catAx>
        <c:axId val="45369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3968"/>
        <c:crosses val="autoZero"/>
        <c:auto val="1"/>
        <c:lblAlgn val="ctr"/>
        <c:lblOffset val="100"/>
        <c:noMultiLvlLbl val="0"/>
      </c:catAx>
      <c:valAx>
        <c:axId val="45369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{0.6,0.4}</c:f>
              <c:numCache>
                <c:formatCode>General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2168"/>
        <c:axId val="453606872"/>
      </c:barChart>
      <c:catAx>
        <c:axId val="453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06872"/>
        <c:crosses val="autoZero"/>
        <c:auto val="1"/>
        <c:lblAlgn val="ctr"/>
        <c:lblOffset val="100"/>
        <c:noMultiLvlLbl val="0"/>
      </c:catAx>
      <c:valAx>
        <c:axId val="45360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0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{0.536363636363636,0.372727272727273,0.0818181818181818,0.00909090909090909,0}</c:f>
              <c:numCache>
                <c:formatCode>General</c:formatCode>
                <c:ptCount val="5"/>
                <c:pt idx="0">
                  <c:v>0.536363636363636</c:v>
                </c:pt>
                <c:pt idx="1">
                  <c:v>0.372727272727273</c:v>
                </c:pt>
                <c:pt idx="2">
                  <c:v>0.0818181818181818</c:v>
                </c:pt>
                <c:pt idx="3">
                  <c:v>0.00909090909090909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7136"/>
        <c:axId val="222074392"/>
      </c:barChart>
      <c:catAx>
        <c:axId val="2220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4392"/>
        <c:crosses val="autoZero"/>
        <c:auto val="1"/>
        <c:lblAlgn val="ctr"/>
        <c:lblOffset val="100"/>
        <c:noMultiLvlLbl val="0"/>
      </c:catAx>
      <c:valAx>
        <c:axId val="2220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室設系!$C$56:$C$60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705064"/>
        <c:axId val="226712120"/>
      </c:barChart>
      <c:catAx>
        <c:axId val="2267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712120"/>
        <c:crosses val="autoZero"/>
        <c:auto val="1"/>
        <c:lblAlgn val="ctr"/>
        <c:lblOffset val="100"/>
        <c:noMultiLvlLbl val="0"/>
      </c:catAx>
      <c:valAx>
        <c:axId val="22671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7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{0.554545454545455,0.363636363636364,0.0727272727272727,0.00909090909090909,0}</c:f>
              <c:numCache>
                <c:formatCode>General</c:formatCode>
                <c:ptCount val="5"/>
                <c:pt idx="0">
                  <c:v>0.554545454545455</c:v>
                </c:pt>
                <c:pt idx="1">
                  <c:v>0.363636363636364</c:v>
                </c:pt>
                <c:pt idx="2">
                  <c:v>0.0727272727272727</c:v>
                </c:pt>
                <c:pt idx="3">
                  <c:v>0.00909090909090909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4000"/>
        <c:axId val="222074784"/>
      </c:barChart>
      <c:catAx>
        <c:axId val="2220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4784"/>
        <c:crosses val="autoZero"/>
        <c:auto val="1"/>
        <c:lblAlgn val="ctr"/>
        <c:lblOffset val="100"/>
        <c:noMultiLvlLbl val="0"/>
      </c:catAx>
      <c:valAx>
        <c:axId val="2220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{0.227272727272727,0.336363636363636,0.427272727272727,0,0.00909090909090909}</c:f>
              <c:numCache>
                <c:formatCode>General</c:formatCode>
                <c:ptCount val="5"/>
                <c:pt idx="0">
                  <c:v>0.227272727272727</c:v>
                </c:pt>
                <c:pt idx="1">
                  <c:v>0.336363636363636</c:v>
                </c:pt>
                <c:pt idx="2">
                  <c:v>0.427272727272727</c:v>
                </c:pt>
                <c:pt idx="3">
                  <c:v>0</c:v>
                </c:pt>
                <c:pt idx="4">
                  <c:v>0.00909090909090909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5568"/>
        <c:axId val="222075960"/>
      </c:barChart>
      <c:catAx>
        <c:axId val="2220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5960"/>
        <c:crosses val="autoZero"/>
        <c:auto val="1"/>
        <c:lblAlgn val="ctr"/>
        <c:lblOffset val="100"/>
        <c:noMultiLvlLbl val="0"/>
      </c:catAx>
      <c:valAx>
        <c:axId val="2220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{0.545454545454545,0.427272727272727,0.0272727272727273,0,0}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0.427272727272727</c:v>
                </c:pt>
                <c:pt idx="2">
                  <c:v>0.0272727272727273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2728"/>
        <c:axId val="222749592"/>
      </c:barChart>
      <c:catAx>
        <c:axId val="22275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9592"/>
        <c:crosses val="autoZero"/>
        <c:auto val="1"/>
        <c:lblAlgn val="ctr"/>
        <c:lblOffset val="100"/>
        <c:noMultiLvlLbl val="0"/>
      </c:catAx>
      <c:valAx>
        <c:axId val="2227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{0.627272727272727,0.336363636363636,0.0363636363636364,0,0}</c:f>
              <c:numCache>
                <c:formatCode>General</c:formatCode>
                <c:ptCount val="5"/>
                <c:pt idx="0">
                  <c:v>0.627272727272727</c:v>
                </c:pt>
                <c:pt idx="1">
                  <c:v>0.336363636363636</c:v>
                </c:pt>
                <c:pt idx="2">
                  <c:v>0.0363636363636364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984"/>
        <c:axId val="222751944"/>
      </c:barChart>
      <c:catAx>
        <c:axId val="2227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1944"/>
        <c:crosses val="autoZero"/>
        <c:auto val="1"/>
        <c:lblAlgn val="ctr"/>
        <c:lblOffset val="100"/>
        <c:noMultiLvlLbl val="0"/>
      </c:catAx>
      <c:valAx>
        <c:axId val="2227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{0.636363636363636,0.309090909090909,0.0545454545454545,0,0}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0.309090909090909</c:v>
                </c:pt>
                <c:pt idx="2">
                  <c:v>0.0545454545454545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8416"/>
        <c:axId val="222747632"/>
      </c:barChart>
      <c:catAx>
        <c:axId val="22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7632"/>
        <c:crosses val="autoZero"/>
        <c:auto val="1"/>
        <c:lblAlgn val="ctr"/>
        <c:lblOffset val="100"/>
        <c:noMultiLvlLbl val="0"/>
      </c:catAx>
      <c:valAx>
        <c:axId val="2227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{0.536363636363636,0.4,0.0636363636363636,#N/A,#N/A}</c:f>
              <c:numCache>
                <c:formatCode>General</c:formatCode>
                <c:ptCount val="5"/>
                <c:pt idx="0">
                  <c:v>0.536363636363636</c:v>
                </c:pt>
                <c:pt idx="1">
                  <c:v>0.4</c:v>
                </c:pt>
                <c:pt idx="2">
                  <c:v>0.0636363636363636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1552"/>
        <c:axId val="222752336"/>
      </c:barChart>
      <c:catAx>
        <c:axId val="2227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2336"/>
        <c:crosses val="autoZero"/>
        <c:auto val="1"/>
        <c:lblAlgn val="ctr"/>
        <c:lblOffset val="100"/>
        <c:noMultiLvlLbl val="0"/>
      </c:catAx>
      <c:valAx>
        <c:axId val="2227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{0.6,0.345454545454545,0.0545454545454545,0,0}</c:f>
              <c:numCache>
                <c:formatCode>General</c:formatCode>
                <c:ptCount val="5"/>
                <c:pt idx="0">
                  <c:v>0.6</c:v>
                </c:pt>
                <c:pt idx="1">
                  <c:v>0.345454545454545</c:v>
                </c:pt>
                <c:pt idx="2">
                  <c:v>0.0545454545454545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3120"/>
        <c:axId val="222753512"/>
      </c:barChart>
      <c:catAx>
        <c:axId val="2227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3512"/>
        <c:crosses val="autoZero"/>
        <c:auto val="1"/>
        <c:lblAlgn val="ctr"/>
        <c:lblOffset val="100"/>
        <c:noMultiLvlLbl val="0"/>
      </c:catAx>
      <c:valAx>
        <c:axId val="22275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{0.536363636363636,0.4,0.0545454545454545,0.00909090909090909,0}</c:f>
              <c:numCache>
                <c:formatCode>General</c:formatCode>
                <c:ptCount val="5"/>
                <c:pt idx="0">
                  <c:v>0.536363636363636</c:v>
                </c:pt>
                <c:pt idx="1">
                  <c:v>0.4</c:v>
                </c:pt>
                <c:pt idx="2">
                  <c:v>0.0545454545454545</c:v>
                </c:pt>
                <c:pt idx="3">
                  <c:v>0.00909090909090909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200"/>
        <c:axId val="222754296"/>
      </c:barChart>
      <c:catAx>
        <c:axId val="2227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4296"/>
        <c:crosses val="autoZero"/>
        <c:auto val="1"/>
        <c:lblAlgn val="ctr"/>
        <c:lblOffset val="100"/>
        <c:noMultiLvlLbl val="0"/>
      </c:catAx>
      <c:valAx>
        <c:axId val="22275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{0.563636363636364,0.381818181818182,0.0454545454545455,0.00909090909090909,0}</c:f>
              <c:numCache>
                <c:formatCode>General</c:formatCode>
                <c:ptCount val="5"/>
                <c:pt idx="0">
                  <c:v>0.563636363636364</c:v>
                </c:pt>
                <c:pt idx="1">
                  <c:v>0.381818181818182</c:v>
                </c:pt>
                <c:pt idx="2">
                  <c:v>0.0454545454545455</c:v>
                </c:pt>
                <c:pt idx="3">
                  <c:v>0.00909090909090909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4688"/>
        <c:axId val="223375456"/>
      </c:barChart>
      <c:catAx>
        <c:axId val="222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5456"/>
        <c:crosses val="autoZero"/>
        <c:auto val="1"/>
        <c:lblAlgn val="ctr"/>
        <c:lblOffset val="100"/>
        <c:noMultiLvlLbl val="0"/>
      </c:catAx>
      <c:valAx>
        <c:axId val="2233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{0.4,0.418181818181818,0.181818181818182,0,0}</c:f>
              <c:numCache>
                <c:formatCode>General</c:formatCode>
                <c:ptCount val="5"/>
                <c:pt idx="0">
                  <c:v>0.4</c:v>
                </c:pt>
                <c:pt idx="1">
                  <c:v>0.418181818181818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8592"/>
        <c:axId val="223379376"/>
      </c:barChart>
      <c:catAx>
        <c:axId val="2233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9376"/>
        <c:crosses val="autoZero"/>
        <c:auto val="1"/>
        <c:lblAlgn val="ctr"/>
        <c:lblOffset val="100"/>
        <c:noMultiLvlLbl val="0"/>
      </c:catAx>
      <c:valAx>
        <c:axId val="2233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室設系!$C$64:$C$68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705456"/>
        <c:axId val="226710944"/>
      </c:barChart>
      <c:catAx>
        <c:axId val="22670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710944"/>
        <c:crosses val="autoZero"/>
        <c:auto val="1"/>
        <c:lblAlgn val="ctr"/>
        <c:lblOffset val="100"/>
        <c:noMultiLvlLbl val="0"/>
      </c:catAx>
      <c:valAx>
        <c:axId val="22671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7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{0.427272727272727,0.427272727272727,0.145454545454545,#N/A,#N/A}</c:f>
              <c:numCache>
                <c:formatCode>General</c:formatCode>
                <c:ptCount val="5"/>
                <c:pt idx="0">
                  <c:v>0.427272727272727</c:v>
                </c:pt>
                <c:pt idx="1">
                  <c:v>0.427272727272727</c:v>
                </c:pt>
                <c:pt idx="2">
                  <c:v>0.145454545454545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632"/>
        <c:axId val="223373104"/>
      </c:barChart>
      <c:catAx>
        <c:axId val="223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3104"/>
        <c:crosses val="autoZero"/>
        <c:auto val="1"/>
        <c:lblAlgn val="ctr"/>
        <c:lblOffset val="100"/>
        <c:noMultiLvlLbl val="0"/>
      </c:catAx>
      <c:valAx>
        <c:axId val="223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{0.518181818181818,0.418181818181818,0.0636363636363636,0,0}</c:f>
              <c:numCache>
                <c:formatCode>General</c:formatCode>
                <c:ptCount val="5"/>
                <c:pt idx="0">
                  <c:v>0.518181818181818</c:v>
                </c:pt>
                <c:pt idx="1">
                  <c:v>0.418181818181818</c:v>
                </c:pt>
                <c:pt idx="2">
                  <c:v>0.0636363636363636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4280"/>
        <c:axId val="223379768"/>
      </c:barChart>
      <c:catAx>
        <c:axId val="2233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9768"/>
        <c:crosses val="autoZero"/>
        <c:auto val="1"/>
        <c:lblAlgn val="ctr"/>
        <c:lblOffset val="100"/>
        <c:noMultiLvlLbl val="0"/>
      </c:catAx>
      <c:valAx>
        <c:axId val="22337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{0.536363636363636,0.418181818181818,0.0454545454545455,0,0}</c:f>
              <c:numCache>
                <c:formatCode>General</c:formatCode>
                <c:ptCount val="5"/>
                <c:pt idx="0">
                  <c:v>0.536363636363636</c:v>
                </c:pt>
                <c:pt idx="1">
                  <c:v>0.418181818181818</c:v>
                </c:pt>
                <c:pt idx="2">
                  <c:v>0.0454545454545455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3496"/>
        <c:axId val="223380160"/>
      </c:barChart>
      <c:catAx>
        <c:axId val="22337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80160"/>
        <c:crosses val="autoZero"/>
        <c:auto val="1"/>
        <c:lblAlgn val="ctr"/>
        <c:lblOffset val="100"/>
        <c:noMultiLvlLbl val="0"/>
      </c:catAx>
      <c:valAx>
        <c:axId val="223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{0.636363636363636,0.327272727272727,0.0363636363636364,0,0}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0.327272727272727</c:v>
                </c:pt>
                <c:pt idx="2">
                  <c:v>0.0363636363636364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240"/>
        <c:axId val="223374672"/>
      </c:barChart>
      <c:catAx>
        <c:axId val="22337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4672"/>
        <c:crosses val="autoZero"/>
        <c:auto val="1"/>
        <c:lblAlgn val="ctr"/>
        <c:lblOffset val="100"/>
        <c:noMultiLvlLbl val="0"/>
      </c:catAx>
      <c:valAx>
        <c:axId val="2233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{0.718181818181818,0.263636363636364,0.0181818181818182,0,0}</c:f>
              <c:numCache>
                <c:formatCode>General</c:formatCode>
                <c:ptCount val="5"/>
                <c:pt idx="0">
                  <c:v>0.718181818181818</c:v>
                </c:pt>
                <c:pt idx="1">
                  <c:v>0.263636363636364</c:v>
                </c:pt>
                <c:pt idx="2">
                  <c:v>0.0181818181818182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5064"/>
        <c:axId val="223375848"/>
      </c:barChart>
      <c:catAx>
        <c:axId val="22337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5848"/>
        <c:crosses val="autoZero"/>
        <c:auto val="1"/>
        <c:lblAlgn val="ctr"/>
        <c:lblOffset val="100"/>
        <c:noMultiLvlLbl val="0"/>
      </c:catAx>
      <c:valAx>
        <c:axId val="22337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{0.113793103448276,0.231034482758621,0.244827586206897,0.120689655172414,0.127586206896552,0.151724137931034,0.0103448275862069}</c:f>
              <c:numCache>
                <c:formatCode>General</c:formatCode>
                <c:ptCount val="7"/>
                <c:pt idx="0">
                  <c:v>0.113793103448276</c:v>
                </c:pt>
                <c:pt idx="1">
                  <c:v>0.231034482758621</c:v>
                </c:pt>
                <c:pt idx="2">
                  <c:v>0.244827586206897</c:v>
                </c:pt>
                <c:pt idx="3">
                  <c:v>0.120689655172414</c:v>
                </c:pt>
                <c:pt idx="4">
                  <c:v>0.127586206896552</c:v>
                </c:pt>
                <c:pt idx="5">
                  <c:v>0.151724137931034</c:v>
                </c:pt>
                <c:pt idx="6">
                  <c:v>0.0103448275862069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7224"/>
        <c:axId val="223737616"/>
      </c:barChart>
      <c:catAx>
        <c:axId val="22373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7616"/>
        <c:crosses val="autoZero"/>
        <c:auto val="1"/>
        <c:lblAlgn val="ctr"/>
        <c:lblOffset val="100"/>
        <c:noMultiLvlLbl val="0"/>
      </c:catAx>
      <c:valAx>
        <c:axId val="22373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{0.0134099616858238,0.134099616858238,0.0440613026819923,0.0689655172413793,0.00957854406130268,0.078544061302682,0.176245210727969,0.0651340996168582,0.0862068965517241,0.0191570881226054,0.172413793103448,0.0517241379310345,0.0804597701149425,0}</c:f>
              <c:numCache>
                <c:formatCode>General</c:formatCode>
                <c:ptCount val="14"/>
                <c:pt idx="0">
                  <c:v>0.0134099616858238</c:v>
                </c:pt>
                <c:pt idx="1">
                  <c:v>0.134099616858238</c:v>
                </c:pt>
                <c:pt idx="2">
                  <c:v>0.0440613026819923</c:v>
                </c:pt>
                <c:pt idx="3">
                  <c:v>0.0689655172413793</c:v>
                </c:pt>
                <c:pt idx="4">
                  <c:v>0.00957854406130268</c:v>
                </c:pt>
                <c:pt idx="5">
                  <c:v>0.078544061302682</c:v>
                </c:pt>
                <c:pt idx="6">
                  <c:v>0.176245210727969</c:v>
                </c:pt>
                <c:pt idx="7">
                  <c:v>0.0651340996168582</c:v>
                </c:pt>
                <c:pt idx="8">
                  <c:v>0.0862068965517241</c:v>
                </c:pt>
                <c:pt idx="9">
                  <c:v>0.0191570881226054</c:v>
                </c:pt>
                <c:pt idx="10">
                  <c:v>0.172413793103448</c:v>
                </c:pt>
                <c:pt idx="11">
                  <c:v>0.0517241379310345</c:v>
                </c:pt>
                <c:pt idx="12">
                  <c:v>0.0804597701149425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8400"/>
        <c:axId val="223739576"/>
      </c:barChart>
      <c:catAx>
        <c:axId val="2237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9576"/>
        <c:crosses val="autoZero"/>
        <c:auto val="1"/>
        <c:lblAlgn val="ctr"/>
        <c:lblOffset val="100"/>
        <c:noMultiLvlLbl val="0"/>
      </c:catAx>
      <c:valAx>
        <c:axId val="22373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{0.736363636363636,0.263636363636364}</c:f>
              <c:numCache>
                <c:formatCode>General</c:formatCode>
                <c:ptCount val="2"/>
                <c:pt idx="0">
                  <c:v>0.736363636363636</c:v>
                </c:pt>
                <c:pt idx="1">
                  <c:v>0.263636363636364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1928"/>
        <c:axId val="223736832"/>
      </c:barChart>
      <c:catAx>
        <c:axId val="2237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6832"/>
        <c:crosses val="autoZero"/>
        <c:auto val="1"/>
        <c:lblAlgn val="ctr"/>
        <c:lblOffset val="100"/>
        <c:noMultiLvlLbl val="0"/>
      </c:catAx>
      <c:valAx>
        <c:axId val="2237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{0.718181818181818,0.281818181818182}</c:f>
              <c:numCache>
                <c:formatCode>General</c:formatCode>
                <c:ptCount val="2"/>
                <c:pt idx="0">
                  <c:v>0.718181818181818</c:v>
                </c:pt>
                <c:pt idx="1">
                  <c:v>0.281818181818182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0752"/>
        <c:axId val="223738792"/>
      </c:barChart>
      <c:catAx>
        <c:axId val="22374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8792"/>
        <c:crosses val="autoZero"/>
        <c:auto val="1"/>
        <c:lblAlgn val="ctr"/>
        <c:lblOffset val="100"/>
        <c:noMultiLvlLbl val="0"/>
      </c:catAx>
      <c:valAx>
        <c:axId val="2237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4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設計學院!$C$120:$C$124</c:f>
              <c:numCache>
                <c:formatCode>0.00%</c:formatCode>
                <c:ptCount val="5"/>
                <c:pt idx="0">
                  <c:v>0.2</c:v>
                </c:pt>
                <c:pt idx="1">
                  <c:v>0.533333333333333</c:v>
                </c:pt>
                <c:pt idx="2">
                  <c:v>0.266666666666667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4544984"/>
        <c:axId val="224545376"/>
      </c:barChart>
      <c:catAx>
        <c:axId val="22454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4545376"/>
        <c:crosses val="autoZero"/>
        <c:auto val="1"/>
        <c:lblAlgn val="ctr"/>
        <c:lblOffset val="100"/>
        <c:noMultiLvlLbl val="0"/>
      </c:catAx>
      <c:valAx>
        <c:axId val="22454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4544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室設系!$C$72:$C$76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711728"/>
        <c:axId val="406853440"/>
      </c:barChart>
      <c:catAx>
        <c:axId val="22671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853440"/>
        <c:crosses val="autoZero"/>
        <c:auto val="1"/>
        <c:lblAlgn val="ctr"/>
        <c:lblOffset val="100"/>
        <c:noMultiLvlLbl val="0"/>
      </c:catAx>
      <c:valAx>
        <c:axId val="40685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711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{0.545454545454545,0.181818181818182,0.272727272727273,0,0}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0.181818181818182</c:v>
                </c:pt>
                <c:pt idx="2">
                  <c:v>0.272727272727273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{0.181818181818182,0.363636363636364,0.454545454545455,0,0}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0.363636363636364</c:v>
                </c:pt>
                <c:pt idx="2">
                  <c:v>0.454545454545455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{0.636363636363636,0.363636363636364,0,0,0}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0.363636363636364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{0.454545454545455,0.363636363636364,0.181818181818182,0,0}</c:f>
              <c:numCache>
                <c:formatCode>General</c:formatCode>
                <c:ptCount val="5"/>
                <c:pt idx="0">
                  <c:v>0.454545454545455</c:v>
                </c:pt>
                <c:pt idx="1">
                  <c:v>0.363636363636364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{0.181818181818182,0.545454545454545,0.272727272727273,#N/A,#N/A}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0.545454545454545</c:v>
                </c:pt>
                <c:pt idx="2">
                  <c:v>0.272727272727273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{0.363636363636364,0.454545454545455,0.181818181818182,0,0}</c:f>
              <c:numCache>
                <c:formatCode>General</c:formatCode>
                <c:ptCount val="5"/>
                <c:pt idx="0">
                  <c:v>0.363636363636364</c:v>
                </c:pt>
                <c:pt idx="1">
                  <c:v>0.454545454545455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{0.454545454545455,0.272727272727273,0.272727272727273,0,0}</c:f>
              <c:numCache>
                <c:formatCode>General</c:formatCode>
                <c:ptCount val="5"/>
                <c:pt idx="0">
                  <c:v>0.454545454545455</c:v>
                </c:pt>
                <c:pt idx="1">
                  <c:v>0.272727272727273</c:v>
                </c:pt>
                <c:pt idx="2">
                  <c:v>0.272727272727273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{0.0909090909090909,0.818181818181818,0.0909090909090909,0,0}</c:f>
              <c:numCache>
                <c:formatCode>General</c:formatCode>
                <c:ptCount val="5"/>
                <c:pt idx="0">
                  <c:v>0.0909090909090909</c:v>
                </c:pt>
                <c:pt idx="1">
                  <c:v>0.818181818181818</c:v>
                </c:pt>
                <c:pt idx="2">
                  <c:v>0.0909090909090909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室設系!$C$80:$C$84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848736"/>
        <c:axId val="406847952"/>
      </c:barChart>
      <c:catAx>
        <c:axId val="40684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847952"/>
        <c:crosses val="autoZero"/>
        <c:auto val="1"/>
        <c:lblAlgn val="ctr"/>
        <c:lblOffset val="100"/>
        <c:noMultiLvlLbl val="0"/>
      </c:catAx>
      <c:valAx>
        <c:axId val="40684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84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{0.181818181818182,0.636363636363636,0.181818181818182,#N/A,#N/A}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0.636363636363636</c:v>
                </c:pt>
                <c:pt idx="2">
                  <c:v>0.181818181818182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{0.272727272727273,0.545454545454545,0.181818181818182,0,0}</c:f>
              <c:numCache>
                <c:formatCode>General</c:formatCode>
                <c:ptCount val="5"/>
                <c:pt idx="0">
                  <c:v>0.272727272727273</c:v>
                </c:pt>
                <c:pt idx="1">
                  <c:v>0.545454545454545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{0.363636363636364,0.454545454545455,0.181818181818182,0,0}</c:f>
              <c:numCache>
                <c:formatCode>General</c:formatCode>
                <c:ptCount val="5"/>
                <c:pt idx="0">
                  <c:v>0.363636363636364</c:v>
                </c:pt>
                <c:pt idx="1">
                  <c:v>0.454545454545455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{0.636363636363636,0.181818181818182,0.181818181818182,0,0}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0.181818181818182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{0.727272727272727,0.272727272727273,0,0,0}</c:f>
              <c:numCache>
                <c:formatCode>General</c:formatCode>
                <c:ptCount val="5"/>
                <c:pt idx="0">
                  <c:v>0.727272727272727</c:v>
                </c:pt>
                <c:pt idx="1">
                  <c:v>0.272727272727273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{0.138888888888889,0.25,0.25,0.194444444444444,0.0833333333333333,0.0555555555555556,0.0277777777777778}</c:f>
              <c:numCache>
                <c:formatCode>General</c:formatCode>
                <c:ptCount val="7"/>
                <c:pt idx="0">
                  <c:v>0.138888888888889</c:v>
                </c:pt>
                <c:pt idx="1">
                  <c:v>0.25</c:v>
                </c:pt>
                <c:pt idx="2">
                  <c:v>0.25</c:v>
                </c:pt>
                <c:pt idx="3">
                  <c:v>0.194444444444444</c:v>
                </c:pt>
                <c:pt idx="4">
                  <c:v>0.0833333333333333</c:v>
                </c:pt>
                <c:pt idx="5">
                  <c:v>0.0555555555555556</c:v>
                </c:pt>
                <c:pt idx="6">
                  <c:v>0.0277777777777778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{0,0.148148148148148,0,0.0925925925925926,0.0185185185185185,0.166666666666667,0.203703703703704,0,0.111111111111111,0.0185185185185185,0.185185185185185,0,0.0555555555555556,0}</c:f>
              <c:numCache>
                <c:formatCode>General</c:formatCode>
                <c:ptCount val="14"/>
                <c:pt idx="0">
                  <c:v>0</c:v>
                </c:pt>
                <c:pt idx="1">
                  <c:v>0.148148148148148</c:v>
                </c:pt>
                <c:pt idx="2">
                  <c:v>0</c:v>
                </c:pt>
                <c:pt idx="3">
                  <c:v>0.0925925925925926</c:v>
                </c:pt>
                <c:pt idx="4">
                  <c:v>0.0185185185185185</c:v>
                </c:pt>
                <c:pt idx="5">
                  <c:v>0.166666666666667</c:v>
                </c:pt>
                <c:pt idx="6">
                  <c:v>0.203703703703704</c:v>
                </c:pt>
                <c:pt idx="7">
                  <c:v>0</c:v>
                </c:pt>
                <c:pt idx="8">
                  <c:v>0.111111111111111</c:v>
                </c:pt>
                <c:pt idx="9">
                  <c:v>0.0185185185185185</c:v>
                </c:pt>
                <c:pt idx="10">
                  <c:v>0.185185185185185</c:v>
                </c:pt>
                <c:pt idx="11">
                  <c:v>0</c:v>
                </c:pt>
                <c:pt idx="12">
                  <c:v>0.0555555555555556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{0.909090909090909,0.0909090909090909}</c:f>
              <c:numCache>
                <c:formatCode>General</c:formatCode>
                <c:ptCount val="2"/>
                <c:pt idx="0">
                  <c:v>0.909090909090909</c:v>
                </c:pt>
                <c:pt idx="1">
                  <c:v>0.0909090909090909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{0.909090909090909,0.0909090909090909}</c:f>
              <c:numCache>
                <c:formatCode>General</c:formatCode>
                <c:ptCount val="2"/>
                <c:pt idx="0">
                  <c:v>0.909090909090909</c:v>
                </c:pt>
                <c:pt idx="1">
                  <c:v>0.0909090909090909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{0.72,0.28,0,0,0}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室設系!$C$88:$C$92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849912"/>
        <c:axId val="406854616"/>
      </c:barChart>
      <c:catAx>
        <c:axId val="406849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854616"/>
        <c:crosses val="autoZero"/>
        <c:auto val="1"/>
        <c:lblAlgn val="ctr"/>
        <c:lblOffset val="100"/>
        <c:noMultiLvlLbl val="0"/>
      </c:catAx>
      <c:valAx>
        <c:axId val="40685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849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{0.68,0.32,0,0,0}</c:f>
              <c:numCache>
                <c:formatCode>General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{0.36,0.28,0.36,0,0}</c:f>
              <c:numCache>
                <c:formatCode>General</c:formatCode>
                <c:ptCount val="5"/>
                <c:pt idx="0">
                  <c:v>0.36</c:v>
                </c:pt>
                <c:pt idx="1">
                  <c:v>0.28</c:v>
                </c:pt>
                <c:pt idx="2">
                  <c:v>0.36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{0.6,0.36,0.04,0,0}</c:f>
              <c:numCache>
                <c:formatCode>General</c:formatCode>
                <c:ptCount val="5"/>
                <c:pt idx="0">
                  <c:v>0.6</c:v>
                </c:pt>
                <c:pt idx="1">
                  <c:v>0.36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{0.72,0.28,0,0,0}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{0.76,0.24,0,0,0}</c:f>
              <c:numCache>
                <c:formatCode>General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{0.72,0.28,0,#N/A,#N/A}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{0.76,0.24,0,0,0}</c:f>
              <c:numCache>
                <c:formatCode>General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{0.72,0.28,0,0,0}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{0.6,0.4,0,0,0}</c:f>
              <c:numCache>
                <c:formatCode>General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{0.48,0.48,0.04,0,0}</c:f>
              <c:numCache>
                <c:formatCode>General</c:formatCode>
                <c:ptCount val="5"/>
                <c:pt idx="0">
                  <c:v>0.48</c:v>
                </c:pt>
                <c:pt idx="1">
                  <c:v>0.48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室設系!$C$96:$C$100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850696"/>
        <c:axId val="406850304"/>
      </c:barChart>
      <c:catAx>
        <c:axId val="406850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850304"/>
        <c:crosses val="autoZero"/>
        <c:auto val="1"/>
        <c:lblAlgn val="ctr"/>
        <c:lblOffset val="100"/>
        <c:noMultiLvlLbl val="0"/>
      </c:catAx>
      <c:valAx>
        <c:axId val="40685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850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{0.56,0.4,0.04,#N/A,#N/A}</c:f>
              <c:numCache>
                <c:formatCode>General</c:formatCode>
                <c:ptCount val="5"/>
                <c:pt idx="0">
                  <c:v>0.56</c:v>
                </c:pt>
                <c:pt idx="1">
                  <c:v>0.4</c:v>
                </c:pt>
                <c:pt idx="2">
                  <c:v>0.04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{0.68,0.32,0,0,0}</c:f>
              <c:numCache>
                <c:formatCode>General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{0.68,0.32,0,0,0}</c:f>
              <c:numCache>
                <c:formatCode>General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{0.76,0.24,0,0,0}</c:f>
              <c:numCache>
                <c:formatCode>General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{0.72,0.28,0,0,0}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{0.92,0.08}</c:f>
              <c:numCache>
                <c:formatCode>General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{0.92,0.08}</c:f>
              <c:numCache>
                <c:formatCode>General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{0.545454545454545,0.181818181818182,0.272727272727273,0,0}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0.181818181818182</c:v>
                </c:pt>
                <c:pt idx="2">
                  <c:v>0.272727272727273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{0.181818181818182,0.363636363636364,0.454545454545455,0,0}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0.363636363636364</c:v>
                </c:pt>
                <c:pt idx="2">
                  <c:v>0.454545454545455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室設系!$C$104:$C$108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851480"/>
        <c:axId val="406851088"/>
      </c:barChart>
      <c:catAx>
        <c:axId val="40685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851088"/>
        <c:crosses val="autoZero"/>
        <c:auto val="1"/>
        <c:lblAlgn val="ctr"/>
        <c:lblOffset val="100"/>
        <c:noMultiLvlLbl val="0"/>
      </c:catAx>
      <c:valAx>
        <c:axId val="406851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851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{0.636363636363636,0.363636363636364,0,0,0}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0.363636363636364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{0.454545454545455,0.363636363636364,0.181818181818182,0,0}</c:f>
              <c:numCache>
                <c:formatCode>General</c:formatCode>
                <c:ptCount val="5"/>
                <c:pt idx="0">
                  <c:v>0.454545454545455</c:v>
                </c:pt>
                <c:pt idx="1">
                  <c:v>0.363636363636364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{0.181818181818182,0.545454545454545,0.272727272727273,#N/A,#N/A}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0.545454545454545</c:v>
                </c:pt>
                <c:pt idx="2">
                  <c:v>0.272727272727273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{0.363636363636364,0.454545454545455,0.181818181818182,0,0}</c:f>
              <c:numCache>
                <c:formatCode>General</c:formatCode>
                <c:ptCount val="5"/>
                <c:pt idx="0">
                  <c:v>0.363636363636364</c:v>
                </c:pt>
                <c:pt idx="1">
                  <c:v>0.454545454545455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{0.454545454545455,0.272727272727273,0.272727272727273,0,0}</c:f>
              <c:numCache>
                <c:formatCode>General</c:formatCode>
                <c:ptCount val="5"/>
                <c:pt idx="0">
                  <c:v>0.454545454545455</c:v>
                </c:pt>
                <c:pt idx="1">
                  <c:v>0.272727272727273</c:v>
                </c:pt>
                <c:pt idx="2">
                  <c:v>0.272727272727273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{0.0909090909090909,0.818181818181818,0.0909090909090909,0,0}</c:f>
              <c:numCache>
                <c:formatCode>General</c:formatCode>
                <c:ptCount val="5"/>
                <c:pt idx="0">
                  <c:v>0.0909090909090909</c:v>
                </c:pt>
                <c:pt idx="1">
                  <c:v>0.818181818181818</c:v>
                </c:pt>
                <c:pt idx="2">
                  <c:v>0.0909090909090909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{0.181818181818182,0.636363636363636,0.181818181818182,#N/A,#N/A}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0.636363636363636</c:v>
                </c:pt>
                <c:pt idx="2">
                  <c:v>0.181818181818182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{0.272727272727273,0.545454545454545,0.181818181818182,0,0}</c:f>
              <c:numCache>
                <c:formatCode>General</c:formatCode>
                <c:ptCount val="5"/>
                <c:pt idx="0">
                  <c:v>0.272727272727273</c:v>
                </c:pt>
                <c:pt idx="1">
                  <c:v>0.545454545454545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室設系!$C$112:$C$116</c:f>
              <c:numCache>
                <c:formatCode>0.00%</c:formatCode>
                <c:ptCount val="5"/>
                <c:pt idx="0">
                  <c:v>0.666666666666667</c:v>
                </c:pt>
                <c:pt idx="1">
                  <c:v>0.333333333333333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853048"/>
        <c:axId val="406855008"/>
      </c:barChart>
      <c:catAx>
        <c:axId val="406853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855008"/>
        <c:crosses val="autoZero"/>
        <c:auto val="1"/>
        <c:lblAlgn val="ctr"/>
        <c:lblOffset val="100"/>
        <c:noMultiLvlLbl val="0"/>
      </c:catAx>
      <c:valAx>
        <c:axId val="40685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853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{0.363636363636364,0.454545454545455,0.181818181818182,0,0}</c:f>
              <c:numCache>
                <c:formatCode>General</c:formatCode>
                <c:ptCount val="5"/>
                <c:pt idx="0">
                  <c:v>0.363636363636364</c:v>
                </c:pt>
                <c:pt idx="1">
                  <c:v>0.454545454545455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{0.636363636363636,0.181818181818182,0.181818181818182,0,0}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0.181818181818182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{0.727272727272727,0.272727272727273,0,0,0}</c:f>
              <c:numCache>
                <c:formatCode>General</c:formatCode>
                <c:ptCount val="5"/>
                <c:pt idx="0">
                  <c:v>0.727272727272727</c:v>
                </c:pt>
                <c:pt idx="1">
                  <c:v>0.272727272727273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{0.138888888888889,0.25,0.25,0.194444444444444,0.0833333333333333,0.0555555555555556,0.0277777777777778}</c:f>
              <c:numCache>
                <c:formatCode>General</c:formatCode>
                <c:ptCount val="7"/>
                <c:pt idx="0">
                  <c:v>0.138888888888889</c:v>
                </c:pt>
                <c:pt idx="1">
                  <c:v>0.25</c:v>
                </c:pt>
                <c:pt idx="2">
                  <c:v>0.25</c:v>
                </c:pt>
                <c:pt idx="3">
                  <c:v>0.194444444444444</c:v>
                </c:pt>
                <c:pt idx="4">
                  <c:v>0.0833333333333333</c:v>
                </c:pt>
                <c:pt idx="5">
                  <c:v>0.0555555555555556</c:v>
                </c:pt>
                <c:pt idx="6">
                  <c:v>0.0277777777777778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{0,0.148148148148148,0,0.0925925925925926,0.0185185185185185,0.166666666666667,0.203703703703704,0,0.111111111111111,0.0185185185185185,0.185185185185185,0,0.0555555555555556,0}</c:f>
              <c:numCache>
                <c:formatCode>General</c:formatCode>
                <c:ptCount val="14"/>
                <c:pt idx="0">
                  <c:v>0</c:v>
                </c:pt>
                <c:pt idx="1">
                  <c:v>0.148148148148148</c:v>
                </c:pt>
                <c:pt idx="2">
                  <c:v>0</c:v>
                </c:pt>
                <c:pt idx="3">
                  <c:v>0.0925925925925926</c:v>
                </c:pt>
                <c:pt idx="4">
                  <c:v>0.0185185185185185</c:v>
                </c:pt>
                <c:pt idx="5">
                  <c:v>0.166666666666667</c:v>
                </c:pt>
                <c:pt idx="6">
                  <c:v>0.203703703703704</c:v>
                </c:pt>
                <c:pt idx="7">
                  <c:v>0</c:v>
                </c:pt>
                <c:pt idx="8">
                  <c:v>0.111111111111111</c:v>
                </c:pt>
                <c:pt idx="9">
                  <c:v>0.0185185185185185</c:v>
                </c:pt>
                <c:pt idx="10">
                  <c:v>0.185185185185185</c:v>
                </c:pt>
                <c:pt idx="11">
                  <c:v>0</c:v>
                </c:pt>
                <c:pt idx="12">
                  <c:v>0.0555555555555556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{0.909090909090909,0.0909090909090909}</c:f>
              <c:numCache>
                <c:formatCode>General</c:formatCode>
                <c:ptCount val="2"/>
                <c:pt idx="0">
                  <c:v>0.909090909090909</c:v>
                </c:pt>
                <c:pt idx="1">
                  <c:v>0.0909090909090909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{0.909090909090909,0.0909090909090909}</c:f>
              <c:numCache>
                <c:formatCode>General</c:formatCode>
                <c:ptCount val="2"/>
                <c:pt idx="0">
                  <c:v>0.909090909090909</c:v>
                </c:pt>
                <c:pt idx="1">
                  <c:v>0.0909090909090909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商設系!$C$6:$C$10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商設系!$C$14:$C$18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商設系!$C$120:$C$124</c:f>
              <c:numCache>
                <c:formatCode>0.00%</c:formatCode>
                <c:ptCount val="5"/>
                <c:pt idx="0">
                  <c:v>0</c:v>
                </c:pt>
                <c:pt idx="1">
                  <c:v>0.666666666666667</c:v>
                </c:pt>
                <c:pt idx="2">
                  <c:v>0.333333333333333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室設系!$C$130:$C$134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854224"/>
        <c:axId val="406847560"/>
      </c:barChart>
      <c:catAx>
        <c:axId val="40685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847560"/>
        <c:crosses val="autoZero"/>
        <c:auto val="1"/>
        <c:lblAlgn val="ctr"/>
        <c:lblOffset val="100"/>
        <c:noMultiLvlLbl val="0"/>
      </c:catAx>
      <c:valAx>
        <c:axId val="406847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85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商設系!$C$24:$C$28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商設系!$C$32:$C$36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商設系!$C$40:$C$44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商設系!$C$48:$C$52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商設系!$C$56:$C$60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商設系!$C$64:$C$68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商設系!$C$72:$C$76</c:f>
              <c:numCache>
                <c:formatCode>0.00%</c:formatCode>
                <c:ptCount val="5"/>
                <c:pt idx="0">
                  <c:v>0.333333333333333</c:v>
                </c:pt>
                <c:pt idx="1">
                  <c:v>0.666666666666667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商設系!$C$80:$C$84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商設系!$C$88:$C$92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商設系!$C$96:$C$100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室設系!$C$138:$C$144</c:f>
              <c:numCache>
                <c:formatCode>0.00%</c:formatCode>
                <c:ptCount val="7"/>
                <c:pt idx="0">
                  <c:v>0</c:v>
                </c:pt>
                <c:pt idx="1">
                  <c:v>0.25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0.75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991624"/>
        <c:axId val="406992016"/>
      </c:barChart>
      <c:catAx>
        <c:axId val="406991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992016"/>
        <c:crosses val="autoZero"/>
        <c:auto val="1"/>
        <c:lblAlgn val="ctr"/>
        <c:lblOffset val="100"/>
        <c:noMultiLvlLbl val="0"/>
      </c:catAx>
      <c:valAx>
        <c:axId val="40699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991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商設系!$C$104:$C$108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商設系!$C$112:$C$116</c:f>
              <c:numCache>
                <c:formatCode>0.00%</c:formatCode>
                <c:ptCount val="5"/>
                <c:pt idx="0">
                  <c:v>0.166666666666667</c:v>
                </c:pt>
                <c:pt idx="1">
                  <c:v>0.833333333333333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商設系!$C$130:$C$134</c:f>
              <c:numCache>
                <c:formatCode>0.00%</c:formatCode>
                <c:ptCount val="5"/>
                <c:pt idx="0">
                  <c:v>0.833333333333333</c:v>
                </c:pt>
                <c:pt idx="1">
                  <c:v>0.166666666666667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商設系!$C$138:$C$144</c:f>
              <c:numCache>
                <c:formatCode>0.00%</c:formatCode>
                <c:ptCount val="7"/>
                <c:pt idx="0">
                  <c:v>0</c:v>
                </c:pt>
                <c:pt idx="1">
                  <c:v>0.333333333333333</c:v>
                </c:pt>
                <c:pt idx="2">
                  <c:v>0.2</c:v>
                </c:pt>
                <c:pt idx="3">
                  <c:v>0.0666666666666667</c:v>
                </c:pt>
                <c:pt idx="4">
                  <c:v>0.133333333333333</c:v>
                </c:pt>
                <c:pt idx="5">
                  <c:v>0.266666666666667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商設系!$C$148:$C$161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0.148148148148148</c:v>
                </c:pt>
                <c:pt idx="2">
                  <c:v>0.037037037037037</c:v>
                </c:pt>
                <c:pt idx="3">
                  <c:v>0.037037037037037</c:v>
                </c:pt>
                <c:pt idx="4">
                  <c:v>0</c:v>
                </c:pt>
                <c:pt idx="5">
                  <c:v>0.037037037037037</c:v>
                </c:pt>
                <c:pt idx="6">
                  <c:v>0.185185185185185</c:v>
                </c:pt>
                <c:pt idx="7">
                  <c:v>0</c:v>
                </c:pt>
                <c:pt idx="8">
                  <c:v>0.111111111111111</c:v>
                </c:pt>
                <c:pt idx="9">
                  <c:v>0</c:v>
                </c:pt>
                <c:pt idx="10">
                  <c:v>0.222222222222222</c:v>
                </c:pt>
                <c:pt idx="11">
                  <c:v>0.037037037037037</c:v>
                </c:pt>
                <c:pt idx="12">
                  <c:v>0.185185185185185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商設系!$C$165:$C$166</c:f>
              <c:numCache>
                <c:formatCode>0.00%</c:formatCode>
                <c:ptCount val="2"/>
                <c:pt idx="0">
                  <c:v>0.833333333333333</c:v>
                </c:pt>
                <c:pt idx="1">
                  <c:v>0.166666666666667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商設系!$C$170:$C$171</c:f>
              <c:numCache>
                <c:formatCode>0.00%</c:formatCode>
                <c:ptCount val="2"/>
                <c:pt idx="0">
                  <c:v>0.833333333333333</c:v>
                </c:pt>
                <c:pt idx="1">
                  <c:v>0.166666666666667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品設系!$C$5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品設系!$C$6:$C$10</c:f>
              <c:numCache>
                <c:formatCode>0.00%</c:formatCode>
                <c:ptCount val="5"/>
                <c:pt idx="0">
                  <c:v>0.8</c:v>
                </c:pt>
                <c:pt idx="1">
                  <c:v>0.2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92472"/>
        <c:axId val="407994040"/>
      </c:barChart>
      <c:catAx>
        <c:axId val="407992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4040"/>
        <c:crosses val="autoZero"/>
        <c:auto val="1"/>
        <c:lblAlgn val="ctr"/>
        <c:lblOffset val="100"/>
        <c:noMultiLvlLbl val="0"/>
      </c:catAx>
      <c:valAx>
        <c:axId val="407994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品設系!$C$14:$C$18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99136"/>
        <c:axId val="407999920"/>
      </c:barChart>
      <c:catAx>
        <c:axId val="4079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9920"/>
        <c:crosses val="autoZero"/>
        <c:auto val="1"/>
        <c:lblAlgn val="ctr"/>
        <c:lblOffset val="100"/>
        <c:noMultiLvlLbl val="0"/>
      </c:catAx>
      <c:valAx>
        <c:axId val="40799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9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品設系!$C$120:$C$124</c:f>
              <c:numCache>
                <c:formatCode>0.00%</c:formatCode>
                <c:ptCount val="5"/>
                <c:pt idx="0">
                  <c:v>0.2</c:v>
                </c:pt>
                <c:pt idx="1">
                  <c:v>0.4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8001096"/>
        <c:axId val="407994432"/>
      </c:barChart>
      <c:catAx>
        <c:axId val="40800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7994432"/>
        <c:crosses val="autoZero"/>
        <c:auto val="1"/>
        <c:lblAlgn val="ctr"/>
        <c:lblOffset val="100"/>
        <c:noMultiLvlLbl val="0"/>
      </c:catAx>
      <c:valAx>
        <c:axId val="40799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8001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室設系!$C$148:$C$161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0.2</c:v>
                </c:pt>
                <c:pt idx="2">
                  <c:v>0</c:v>
                </c:pt>
                <c:pt idx="3">
                  <c:v>0.133333333333333</c:v>
                </c:pt>
                <c:pt idx="4">
                  <c:v>0</c:v>
                </c:pt>
                <c:pt idx="5">
                  <c:v>0</c:v>
                </c:pt>
                <c:pt idx="6">
                  <c:v>0.0666666666666667</c:v>
                </c:pt>
                <c:pt idx="7">
                  <c:v>0.133333333333333</c:v>
                </c:pt>
                <c:pt idx="8">
                  <c:v>0.0666666666666667</c:v>
                </c:pt>
                <c:pt idx="9">
                  <c:v>0</c:v>
                </c:pt>
                <c:pt idx="10">
                  <c:v>0.2</c:v>
                </c:pt>
                <c:pt idx="11">
                  <c:v>0</c:v>
                </c:pt>
                <c:pt idx="12">
                  <c:v>0.2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992800"/>
        <c:axId val="406992408"/>
      </c:barChart>
      <c:catAx>
        <c:axId val="40699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992408"/>
        <c:crosses val="autoZero"/>
        <c:auto val="1"/>
        <c:lblAlgn val="ctr"/>
        <c:lblOffset val="100"/>
        <c:noMultiLvlLbl val="0"/>
      </c:catAx>
      <c:valAx>
        <c:axId val="406992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992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品設系!$C$24:$C$28</c:f>
              <c:numCache>
                <c:formatCode>0.00%</c:formatCode>
                <c:ptCount val="5"/>
                <c:pt idx="0">
                  <c:v>0.8</c:v>
                </c:pt>
                <c:pt idx="1">
                  <c:v>0.2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83408"/>
        <c:axId val="406681448"/>
      </c:barChart>
      <c:catAx>
        <c:axId val="40668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81448"/>
        <c:crosses val="autoZero"/>
        <c:auto val="1"/>
        <c:lblAlgn val="ctr"/>
        <c:lblOffset val="100"/>
        <c:noMultiLvlLbl val="0"/>
      </c:catAx>
      <c:valAx>
        <c:axId val="40668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8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品設系!$C$32:$C$36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83016"/>
        <c:axId val="406682624"/>
      </c:barChart>
      <c:catAx>
        <c:axId val="406683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82624"/>
        <c:crosses val="autoZero"/>
        <c:auto val="1"/>
        <c:lblAlgn val="ctr"/>
        <c:lblOffset val="100"/>
        <c:noMultiLvlLbl val="0"/>
      </c:catAx>
      <c:valAx>
        <c:axId val="40668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83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品設系!$C$40:$C$44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84192"/>
        <c:axId val="406681056"/>
      </c:barChart>
      <c:catAx>
        <c:axId val="40668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81056"/>
        <c:crosses val="autoZero"/>
        <c:auto val="1"/>
        <c:lblAlgn val="ctr"/>
        <c:lblOffset val="100"/>
        <c:noMultiLvlLbl val="0"/>
      </c:catAx>
      <c:valAx>
        <c:axId val="40668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8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品設系!$C$48:$C$52</c:f>
              <c:numCache>
                <c:formatCode>0.00%</c:formatCode>
                <c:ptCount val="5"/>
                <c:pt idx="0">
                  <c:v>0.8</c:v>
                </c:pt>
                <c:pt idx="1">
                  <c:v>0.2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68904"/>
        <c:axId val="406677920"/>
      </c:barChart>
      <c:catAx>
        <c:axId val="406668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7920"/>
        <c:crosses val="autoZero"/>
        <c:auto val="1"/>
        <c:lblAlgn val="ctr"/>
        <c:lblOffset val="100"/>
        <c:noMultiLvlLbl val="0"/>
      </c:catAx>
      <c:valAx>
        <c:axId val="40667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68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品設系!$C$56:$C$60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2432"/>
        <c:axId val="406668512"/>
      </c:barChart>
      <c:catAx>
        <c:axId val="40667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68512"/>
        <c:crosses val="autoZero"/>
        <c:auto val="1"/>
        <c:lblAlgn val="ctr"/>
        <c:lblOffset val="100"/>
        <c:noMultiLvlLbl val="0"/>
      </c:catAx>
      <c:valAx>
        <c:axId val="40666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品設系!$C$64:$C$68</c:f>
              <c:numCache>
                <c:formatCode>0.00%</c:formatCode>
                <c:ptCount val="5"/>
                <c:pt idx="0">
                  <c:v>0.8</c:v>
                </c:pt>
                <c:pt idx="1">
                  <c:v>0.2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1256"/>
        <c:axId val="406680664"/>
      </c:barChart>
      <c:catAx>
        <c:axId val="406671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80664"/>
        <c:crosses val="autoZero"/>
        <c:auto val="1"/>
        <c:lblAlgn val="ctr"/>
        <c:lblOffset val="100"/>
        <c:noMultiLvlLbl val="0"/>
      </c:catAx>
      <c:valAx>
        <c:axId val="40668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1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品設系!$C$72:$C$76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9880"/>
        <c:axId val="406674392"/>
      </c:barChart>
      <c:catAx>
        <c:axId val="40667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4392"/>
        <c:crosses val="autoZero"/>
        <c:auto val="1"/>
        <c:lblAlgn val="ctr"/>
        <c:lblOffset val="100"/>
        <c:noMultiLvlLbl val="0"/>
      </c:catAx>
      <c:valAx>
        <c:axId val="4066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9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品設系!$C$80:$C$84</c:f>
              <c:numCache>
                <c:formatCode>0.00%</c:formatCode>
                <c:ptCount val="5"/>
                <c:pt idx="0">
                  <c:v>0.4</c:v>
                </c:pt>
                <c:pt idx="1">
                  <c:v>0.2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69296"/>
        <c:axId val="406675960"/>
      </c:barChart>
      <c:catAx>
        <c:axId val="40666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5960"/>
        <c:crosses val="autoZero"/>
        <c:auto val="1"/>
        <c:lblAlgn val="ctr"/>
        <c:lblOffset val="100"/>
        <c:noMultiLvlLbl val="0"/>
      </c:catAx>
      <c:valAx>
        <c:axId val="4066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69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品設系!$C$88:$C$92</c:f>
              <c:numCache>
                <c:formatCode>0.00%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7136"/>
        <c:axId val="406677528"/>
      </c:barChart>
      <c:catAx>
        <c:axId val="4066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7528"/>
        <c:crosses val="autoZero"/>
        <c:auto val="1"/>
        <c:lblAlgn val="ctr"/>
        <c:lblOffset val="100"/>
        <c:noMultiLvlLbl val="0"/>
      </c:catAx>
      <c:valAx>
        <c:axId val="406677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品設系!$C$96:$C$100</c:f>
              <c:numCache>
                <c:formatCode>0.00%</c:formatCode>
                <c:ptCount val="5"/>
                <c:pt idx="0">
                  <c:v>0.8</c:v>
                </c:pt>
                <c:pt idx="1">
                  <c:v>0.2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8704"/>
        <c:axId val="406672824"/>
      </c:barChart>
      <c:catAx>
        <c:axId val="40667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2824"/>
        <c:crosses val="autoZero"/>
        <c:auto val="1"/>
        <c:lblAlgn val="ctr"/>
        <c:lblOffset val="100"/>
        <c:noMultiLvlLbl val="0"/>
      </c:catAx>
      <c:valAx>
        <c:axId val="40667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室設系!$C$165:$C$166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990056"/>
        <c:axId val="406988488"/>
      </c:barChart>
      <c:catAx>
        <c:axId val="406990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988488"/>
        <c:crosses val="autoZero"/>
        <c:auto val="1"/>
        <c:lblAlgn val="ctr"/>
        <c:lblOffset val="100"/>
        <c:noMultiLvlLbl val="0"/>
      </c:catAx>
      <c:valAx>
        <c:axId val="406988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990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品設系!$C$104:$C$108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3216"/>
        <c:axId val="406673608"/>
      </c:barChart>
      <c:catAx>
        <c:axId val="40667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3608"/>
        <c:crosses val="autoZero"/>
        <c:auto val="1"/>
        <c:lblAlgn val="ctr"/>
        <c:lblOffset val="100"/>
        <c:noMultiLvlLbl val="0"/>
      </c:catAx>
      <c:valAx>
        <c:axId val="40667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3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品設系!$C$112:$C$116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5568"/>
        <c:axId val="406675176"/>
      </c:barChart>
      <c:catAx>
        <c:axId val="4066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5176"/>
        <c:crosses val="autoZero"/>
        <c:auto val="1"/>
        <c:lblAlgn val="ctr"/>
        <c:lblOffset val="100"/>
        <c:noMultiLvlLbl val="0"/>
      </c:catAx>
      <c:valAx>
        <c:axId val="406675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品設系!$C$130:$C$134</c:f>
              <c:numCache>
                <c:formatCode>0.00%</c:formatCode>
                <c:ptCount val="5"/>
                <c:pt idx="0">
                  <c:v>0.8</c:v>
                </c:pt>
                <c:pt idx="1">
                  <c:v>0.2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9488"/>
        <c:axId val="406669688"/>
      </c:barChart>
      <c:catAx>
        <c:axId val="40667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69688"/>
        <c:crosses val="autoZero"/>
        <c:auto val="1"/>
        <c:lblAlgn val="ctr"/>
        <c:lblOffset val="100"/>
        <c:noMultiLvlLbl val="0"/>
      </c:catAx>
      <c:valAx>
        <c:axId val="406669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品設系!$C$138:$C$144</c:f>
              <c:numCache>
                <c:formatCode>0.00%</c:formatCode>
                <c:ptCount val="7"/>
                <c:pt idx="0">
                  <c:v>0.153846153846154</c:v>
                </c:pt>
                <c:pt idx="1">
                  <c:v>0.384615384615385</c:v>
                </c:pt>
                <c:pt idx="2">
                  <c:v>0.230769230769231</c:v>
                </c:pt>
                <c:pt idx="3">
                  <c:v>0.153846153846154</c:v>
                </c:pt>
                <c:pt idx="4">
                  <c:v>0</c:v>
                </c:pt>
                <c:pt idx="5">
                  <c:v>0.0769230769230769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0472"/>
        <c:axId val="406676352"/>
      </c:barChart>
      <c:catAx>
        <c:axId val="40667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6352"/>
        <c:crosses val="autoZero"/>
        <c:auto val="1"/>
        <c:lblAlgn val="ctr"/>
        <c:lblOffset val="100"/>
        <c:noMultiLvlLbl val="0"/>
      </c:catAx>
      <c:valAx>
        <c:axId val="40667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67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品設系!$C$148:$C$161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0.181818181818182</c:v>
                </c:pt>
                <c:pt idx="2">
                  <c:v>0.0454545454545455</c:v>
                </c:pt>
                <c:pt idx="3">
                  <c:v>0.0454545454545455</c:v>
                </c:pt>
                <c:pt idx="4">
                  <c:v>0</c:v>
                </c:pt>
                <c:pt idx="5">
                  <c:v>0.0454545454545455</c:v>
                </c:pt>
                <c:pt idx="6">
                  <c:v>0.181818181818182</c:v>
                </c:pt>
                <c:pt idx="7">
                  <c:v>0.0454545454545455</c:v>
                </c:pt>
                <c:pt idx="8">
                  <c:v>0.0909090909090909</c:v>
                </c:pt>
                <c:pt idx="9">
                  <c:v>0</c:v>
                </c:pt>
                <c:pt idx="10">
                  <c:v>0.181818181818182</c:v>
                </c:pt>
                <c:pt idx="11">
                  <c:v>0.136363636363636</c:v>
                </c:pt>
                <c:pt idx="12">
                  <c:v>0.0454545454545455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371144"/>
        <c:axId val="409373496"/>
      </c:barChart>
      <c:catAx>
        <c:axId val="409371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9373496"/>
        <c:crosses val="autoZero"/>
        <c:auto val="1"/>
        <c:lblAlgn val="ctr"/>
        <c:lblOffset val="100"/>
        <c:noMultiLvlLbl val="0"/>
      </c:catAx>
      <c:valAx>
        <c:axId val="409373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9371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品設系!$C$165:$C$166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372712"/>
        <c:axId val="409366832"/>
      </c:barChart>
      <c:catAx>
        <c:axId val="40937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9366832"/>
        <c:crosses val="autoZero"/>
        <c:auto val="1"/>
        <c:lblAlgn val="ctr"/>
        <c:lblOffset val="100"/>
        <c:noMultiLvlLbl val="0"/>
      </c:catAx>
      <c:valAx>
        <c:axId val="40936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9372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品設系!$A$170:$A$171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品設系!$C$170:$C$171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367224"/>
        <c:axId val="409371928"/>
      </c:barChart>
      <c:catAx>
        <c:axId val="40936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9371928"/>
        <c:crosses val="autoZero"/>
        <c:auto val="1"/>
        <c:lblAlgn val="ctr"/>
        <c:lblOffset val="100"/>
        <c:noMultiLvlLbl val="0"/>
      </c:catAx>
      <c:valAx>
        <c:axId val="409371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936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7688"/>
        <c:axId val="457103176"/>
      </c:barChart>
      <c:catAx>
        <c:axId val="45709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3176"/>
        <c:crosses val="autoZero"/>
        <c:auto val="1"/>
        <c:lblAlgn val="ctr"/>
        <c:lblOffset val="100"/>
        <c:noMultiLvlLbl val="0"/>
      </c:catAx>
      <c:valAx>
        <c:axId val="457103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097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7096"/>
        <c:axId val="457108664"/>
      </c:barChart>
      <c:catAx>
        <c:axId val="45710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8664"/>
        <c:crosses val="autoZero"/>
        <c:auto val="1"/>
        <c:lblAlgn val="ctr"/>
        <c:lblOffset val="100"/>
        <c:noMultiLvlLbl val="0"/>
      </c:catAx>
      <c:valAx>
        <c:axId val="457108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8272"/>
        <c:axId val="457104352"/>
      </c:barChart>
      <c:catAx>
        <c:axId val="45710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4352"/>
        <c:crosses val="autoZero"/>
        <c:auto val="1"/>
        <c:lblAlgn val="ctr"/>
        <c:lblOffset val="100"/>
        <c:noMultiLvlLbl val="0"/>
      </c:catAx>
      <c:valAx>
        <c:axId val="45710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設計學院!$C$24:$C$28</c:f>
              <c:numCache>
                <c:formatCode>0.00%</c:formatCode>
                <c:ptCount val="5"/>
                <c:pt idx="0">
                  <c:v>0.533333333333333</c:v>
                </c:pt>
                <c:pt idx="1">
                  <c:v>0.466666666666667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383096"/>
        <c:axId val="225388584"/>
      </c:barChart>
      <c:catAx>
        <c:axId val="22538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388584"/>
        <c:crosses val="autoZero"/>
        <c:auto val="1"/>
        <c:lblAlgn val="ctr"/>
        <c:lblOffset val="100"/>
        <c:noMultiLvlLbl val="0"/>
      </c:catAx>
      <c:valAx>
        <c:axId val="22538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383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室設系!$A$170:$A$171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室設系!$C$170:$C$171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989272"/>
        <c:axId val="406988880"/>
      </c:barChart>
      <c:catAx>
        <c:axId val="406989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988880"/>
        <c:crosses val="autoZero"/>
        <c:auto val="1"/>
        <c:lblAlgn val="ctr"/>
        <c:lblOffset val="100"/>
        <c:noMultiLvlLbl val="0"/>
      </c:catAx>
      <c:valAx>
        <c:axId val="40698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6989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4744"/>
        <c:axId val="457105920"/>
      </c:barChart>
      <c:catAx>
        <c:axId val="45710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5920"/>
        <c:crosses val="autoZero"/>
        <c:auto val="1"/>
        <c:lblAlgn val="ctr"/>
        <c:lblOffset val="100"/>
        <c:noMultiLvlLbl val="0"/>
      </c:catAx>
      <c:valAx>
        <c:axId val="45710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9840"/>
        <c:axId val="457109056"/>
      </c:barChart>
      <c:catAx>
        <c:axId val="45710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9056"/>
        <c:crosses val="autoZero"/>
        <c:auto val="1"/>
        <c:lblAlgn val="ctr"/>
        <c:lblOffset val="100"/>
        <c:noMultiLvlLbl val="0"/>
      </c:catAx>
      <c:valAx>
        <c:axId val="45710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5136"/>
        <c:axId val="457098080"/>
      </c:barChart>
      <c:catAx>
        <c:axId val="45710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098080"/>
        <c:crosses val="autoZero"/>
        <c:auto val="1"/>
        <c:lblAlgn val="ctr"/>
        <c:lblOffset val="100"/>
        <c:noMultiLvlLbl val="0"/>
      </c:catAx>
      <c:valAx>
        <c:axId val="45709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{0,0,0,#N/A,#N/A}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8472"/>
        <c:axId val="457107488"/>
      </c:barChart>
      <c:catAx>
        <c:axId val="45709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7488"/>
        <c:crosses val="autoZero"/>
        <c:auto val="1"/>
        <c:lblAlgn val="ctr"/>
        <c:lblOffset val="100"/>
        <c:noMultiLvlLbl val="0"/>
      </c:catAx>
      <c:valAx>
        <c:axId val="45710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09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0040"/>
        <c:axId val="457098864"/>
      </c:barChart>
      <c:catAx>
        <c:axId val="45710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098864"/>
        <c:crosses val="autoZero"/>
        <c:auto val="1"/>
        <c:lblAlgn val="ctr"/>
        <c:lblOffset val="100"/>
        <c:noMultiLvlLbl val="0"/>
      </c:catAx>
      <c:valAx>
        <c:axId val="45709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1216"/>
        <c:axId val="457101608"/>
      </c:barChart>
      <c:catAx>
        <c:axId val="45710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1608"/>
        <c:crosses val="autoZero"/>
        <c:auto val="1"/>
        <c:lblAlgn val="ctr"/>
        <c:lblOffset val="100"/>
        <c:noMultiLvlLbl val="0"/>
      </c:catAx>
      <c:valAx>
        <c:axId val="45710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3728"/>
        <c:axId val="460694120"/>
      </c:barChart>
      <c:catAx>
        <c:axId val="4606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4120"/>
        <c:crosses val="autoZero"/>
        <c:auto val="1"/>
        <c:lblAlgn val="ctr"/>
        <c:lblOffset val="100"/>
        <c:noMultiLvlLbl val="0"/>
      </c:catAx>
      <c:valAx>
        <c:axId val="46069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7256"/>
        <c:axId val="460686280"/>
      </c:barChart>
      <c:catAx>
        <c:axId val="460697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6280"/>
        <c:crosses val="autoZero"/>
        <c:auto val="1"/>
        <c:lblAlgn val="ctr"/>
        <c:lblOffset val="100"/>
        <c:noMultiLvlLbl val="0"/>
      </c:catAx>
      <c:valAx>
        <c:axId val="46068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7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{0,0,0,#N/A,#N/A}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160"/>
        <c:axId val="460690984"/>
      </c:barChart>
      <c:catAx>
        <c:axId val="46069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0984"/>
        <c:crosses val="autoZero"/>
        <c:auto val="1"/>
        <c:lblAlgn val="ctr"/>
        <c:lblOffset val="100"/>
        <c:noMultiLvlLbl val="0"/>
      </c:catAx>
      <c:valAx>
        <c:axId val="460690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0200"/>
        <c:axId val="460697648"/>
      </c:barChart>
      <c:catAx>
        <c:axId val="46069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7648"/>
        <c:crosses val="autoZero"/>
        <c:auto val="1"/>
        <c:lblAlgn val="ctr"/>
        <c:lblOffset val="100"/>
        <c:noMultiLvlLbl val="0"/>
      </c:catAx>
      <c:valAx>
        <c:axId val="46069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7688"/>
        <c:axId val="457103176"/>
      </c:barChart>
      <c:catAx>
        <c:axId val="45709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3176"/>
        <c:crosses val="autoZero"/>
        <c:auto val="1"/>
        <c:lblAlgn val="ctr"/>
        <c:lblOffset val="100"/>
        <c:noMultiLvlLbl val="0"/>
      </c:catAx>
      <c:valAx>
        <c:axId val="457103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097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5888"/>
        <c:axId val="460691376"/>
      </c:barChart>
      <c:catAx>
        <c:axId val="4606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1376"/>
        <c:crosses val="autoZero"/>
        <c:auto val="1"/>
        <c:lblAlgn val="ctr"/>
        <c:lblOffset val="100"/>
        <c:noMultiLvlLbl val="0"/>
      </c:catAx>
      <c:valAx>
        <c:axId val="46069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6672"/>
        <c:axId val="460689024"/>
      </c:barChart>
      <c:catAx>
        <c:axId val="46068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9024"/>
        <c:crosses val="autoZero"/>
        <c:auto val="1"/>
        <c:lblAlgn val="ctr"/>
        <c:lblOffset val="100"/>
        <c:noMultiLvlLbl val="0"/>
      </c:catAx>
      <c:valAx>
        <c:axId val="46068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7064"/>
        <c:axId val="460692552"/>
      </c:barChart>
      <c:catAx>
        <c:axId val="460687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2552"/>
        <c:crosses val="autoZero"/>
        <c:auto val="1"/>
        <c:lblAlgn val="ctr"/>
        <c:lblOffset val="100"/>
        <c:noMultiLvlLbl val="0"/>
      </c:catAx>
      <c:valAx>
        <c:axId val="460692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7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{0,0,0,0,0,0,0}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1768"/>
        <c:axId val="460689416"/>
      </c:barChart>
      <c:catAx>
        <c:axId val="460691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9416"/>
        <c:crosses val="autoZero"/>
        <c:auto val="1"/>
        <c:lblAlgn val="ctr"/>
        <c:lblOffset val="100"/>
        <c:noMultiLvlLbl val="0"/>
      </c:catAx>
      <c:valAx>
        <c:axId val="46068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1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{0,0,0,0,0,0,0,0,0,0,0,0,0,0}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944"/>
        <c:axId val="460693336"/>
      </c:barChart>
      <c:catAx>
        <c:axId val="46069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3336"/>
        <c:crosses val="autoZero"/>
        <c:auto val="1"/>
        <c:lblAlgn val="ctr"/>
        <c:lblOffset val="100"/>
        <c:noMultiLvlLbl val="0"/>
      </c:catAx>
      <c:valAx>
        <c:axId val="46069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{0,0}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4904"/>
        <c:axId val="460695688"/>
      </c:barChart>
      <c:catAx>
        <c:axId val="460694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5688"/>
        <c:crosses val="autoZero"/>
        <c:auto val="1"/>
        <c:lblAlgn val="ctr"/>
        <c:lblOffset val="100"/>
        <c:noMultiLvlLbl val="0"/>
      </c:catAx>
      <c:valAx>
        <c:axId val="460695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4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{0,0}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8632"/>
        <c:axId val="460689808"/>
      </c:barChart>
      <c:catAx>
        <c:axId val="460688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9808"/>
        <c:crosses val="autoZero"/>
        <c:auto val="1"/>
        <c:lblAlgn val="ctr"/>
        <c:lblOffset val="100"/>
        <c:noMultiLvlLbl val="0"/>
      </c:catAx>
      <c:valAx>
        <c:axId val="46068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8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784"/>
        <c:axId val="460706272"/>
      </c:barChart>
      <c:catAx>
        <c:axId val="46070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6272"/>
        <c:crosses val="autoZero"/>
        <c:auto val="1"/>
        <c:lblAlgn val="ctr"/>
        <c:lblOffset val="100"/>
        <c:noMultiLvlLbl val="0"/>
      </c:catAx>
      <c:valAx>
        <c:axId val="46070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000"/>
        <c:axId val="460701176"/>
      </c:barChart>
      <c:catAx>
        <c:axId val="4607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1176"/>
        <c:crosses val="autoZero"/>
        <c:auto val="1"/>
        <c:lblAlgn val="ctr"/>
        <c:lblOffset val="100"/>
        <c:noMultiLvlLbl val="0"/>
      </c:catAx>
      <c:valAx>
        <c:axId val="46070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312"/>
        <c:axId val="460702352"/>
      </c:barChart>
      <c:catAx>
        <c:axId val="46070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2352"/>
        <c:crosses val="autoZero"/>
        <c:auto val="1"/>
        <c:lblAlgn val="ctr"/>
        <c:lblOffset val="100"/>
        <c:noMultiLvlLbl val="0"/>
      </c:catAx>
      <c:valAx>
        <c:axId val="46070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4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7096"/>
        <c:axId val="457108664"/>
      </c:barChart>
      <c:catAx>
        <c:axId val="45710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8664"/>
        <c:crosses val="autoZero"/>
        <c:auto val="1"/>
        <c:lblAlgn val="ctr"/>
        <c:lblOffset val="100"/>
        <c:noMultiLvlLbl val="0"/>
      </c:catAx>
      <c:valAx>
        <c:axId val="457108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1568"/>
        <c:axId val="460699216"/>
      </c:barChart>
      <c:catAx>
        <c:axId val="4607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9216"/>
        <c:crosses val="autoZero"/>
        <c:auto val="1"/>
        <c:lblAlgn val="ctr"/>
        <c:lblOffset val="100"/>
        <c:noMultiLvlLbl val="0"/>
      </c:catAx>
      <c:valAx>
        <c:axId val="46069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704"/>
        <c:axId val="460708232"/>
      </c:barChart>
      <c:catAx>
        <c:axId val="4607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8232"/>
        <c:crosses val="autoZero"/>
        <c:auto val="1"/>
        <c:lblAlgn val="ctr"/>
        <c:lblOffset val="100"/>
        <c:noMultiLvlLbl val="0"/>
      </c:catAx>
      <c:valAx>
        <c:axId val="460708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0192"/>
        <c:axId val="460709800"/>
      </c:barChart>
      <c:catAx>
        <c:axId val="46071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9800"/>
        <c:crosses val="autoZero"/>
        <c:auto val="1"/>
        <c:lblAlgn val="ctr"/>
        <c:lblOffset val="100"/>
        <c:noMultiLvlLbl val="0"/>
      </c:catAx>
      <c:valAx>
        <c:axId val="46070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0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{0,1,0,#N/A,#N/A}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7448"/>
        <c:axId val="460705096"/>
      </c:barChart>
      <c:catAx>
        <c:axId val="46070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5096"/>
        <c:crosses val="autoZero"/>
        <c:auto val="1"/>
        <c:lblAlgn val="ctr"/>
        <c:lblOffset val="100"/>
        <c:noMultiLvlLbl val="0"/>
      </c:catAx>
      <c:valAx>
        <c:axId val="46070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7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3136"/>
        <c:axId val="460703920"/>
      </c:barChart>
      <c:catAx>
        <c:axId val="46070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3920"/>
        <c:crosses val="autoZero"/>
        <c:auto val="1"/>
        <c:lblAlgn val="ctr"/>
        <c:lblOffset val="100"/>
        <c:noMultiLvlLbl val="0"/>
      </c:catAx>
      <c:valAx>
        <c:axId val="46070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6664"/>
        <c:axId val="460705880"/>
      </c:barChart>
      <c:catAx>
        <c:axId val="460706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5880"/>
        <c:crosses val="autoZero"/>
        <c:auto val="1"/>
        <c:lblAlgn val="ctr"/>
        <c:lblOffset val="100"/>
        <c:noMultiLvlLbl val="0"/>
      </c:catAx>
      <c:valAx>
        <c:axId val="46070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6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8624"/>
        <c:axId val="460709408"/>
      </c:barChart>
      <c:catAx>
        <c:axId val="46070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9408"/>
        <c:crosses val="autoZero"/>
        <c:auto val="1"/>
        <c:lblAlgn val="ctr"/>
        <c:lblOffset val="100"/>
        <c:noMultiLvlLbl val="0"/>
      </c:catAx>
      <c:valAx>
        <c:axId val="46070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8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9608"/>
        <c:axId val="460713328"/>
      </c:barChart>
      <c:catAx>
        <c:axId val="46069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3328"/>
        <c:crosses val="autoZero"/>
        <c:auto val="1"/>
        <c:lblAlgn val="ctr"/>
        <c:lblOffset val="100"/>
        <c:noMultiLvlLbl val="0"/>
      </c:catAx>
      <c:valAx>
        <c:axId val="46071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9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{0,1,0,#N/A,#N/A}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152"/>
        <c:axId val="460717248"/>
      </c:barChart>
      <c:catAx>
        <c:axId val="46071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7248"/>
        <c:crosses val="autoZero"/>
        <c:auto val="1"/>
        <c:lblAlgn val="ctr"/>
        <c:lblOffset val="100"/>
        <c:noMultiLvlLbl val="0"/>
      </c:catAx>
      <c:valAx>
        <c:axId val="46071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4896"/>
        <c:axId val="460717640"/>
      </c:barChart>
      <c:catAx>
        <c:axId val="46071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7640"/>
        <c:crosses val="autoZero"/>
        <c:auto val="1"/>
        <c:lblAlgn val="ctr"/>
        <c:lblOffset val="100"/>
        <c:noMultiLvlLbl val="0"/>
      </c:catAx>
      <c:valAx>
        <c:axId val="46071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8272"/>
        <c:axId val="457104352"/>
      </c:barChart>
      <c:catAx>
        <c:axId val="45710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4352"/>
        <c:crosses val="autoZero"/>
        <c:auto val="1"/>
        <c:lblAlgn val="ctr"/>
        <c:lblOffset val="100"/>
        <c:noMultiLvlLbl val="0"/>
      </c:catAx>
      <c:valAx>
        <c:axId val="45710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1368"/>
        <c:axId val="460713720"/>
      </c:barChart>
      <c:catAx>
        <c:axId val="460711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3720"/>
        <c:crosses val="autoZero"/>
        <c:auto val="1"/>
        <c:lblAlgn val="ctr"/>
        <c:lblOffset val="100"/>
        <c:noMultiLvlLbl val="0"/>
      </c:catAx>
      <c:valAx>
        <c:axId val="46071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1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544"/>
        <c:axId val="460712936"/>
      </c:barChart>
      <c:catAx>
        <c:axId val="4607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2936"/>
        <c:crosses val="autoZero"/>
        <c:auto val="1"/>
        <c:lblAlgn val="ctr"/>
        <c:lblOffset val="100"/>
        <c:noMultiLvlLbl val="0"/>
      </c:catAx>
      <c:valAx>
        <c:axId val="4607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5288"/>
        <c:axId val="460715680"/>
      </c:barChart>
      <c:catAx>
        <c:axId val="46071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5680"/>
        <c:crosses val="autoZero"/>
        <c:auto val="1"/>
        <c:lblAlgn val="ctr"/>
        <c:lblOffset val="100"/>
        <c:noMultiLvlLbl val="0"/>
      </c:catAx>
      <c:valAx>
        <c:axId val="46071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{0,1,0,0,0,0,0}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6464"/>
        <c:axId val="460716856"/>
      </c:barChart>
      <c:catAx>
        <c:axId val="46071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6856"/>
        <c:crosses val="autoZero"/>
        <c:auto val="1"/>
        <c:lblAlgn val="ctr"/>
        <c:lblOffset val="100"/>
        <c:noMultiLvlLbl val="0"/>
      </c:catAx>
      <c:valAx>
        <c:axId val="46071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{0,0,0,0,0,0,0.5,0,0,0.5,0,0,0,0}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72024"/>
        <c:axId val="462171632"/>
      </c:barChart>
      <c:catAx>
        <c:axId val="46217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71632"/>
        <c:crosses val="autoZero"/>
        <c:auto val="1"/>
        <c:lblAlgn val="ctr"/>
        <c:lblOffset val="100"/>
        <c:noMultiLvlLbl val="0"/>
      </c:catAx>
      <c:valAx>
        <c:axId val="46217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72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{0,1}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8104"/>
        <c:axId val="462160264"/>
      </c:barChart>
      <c:catAx>
        <c:axId val="462168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60264"/>
        <c:crosses val="autoZero"/>
        <c:auto val="1"/>
        <c:lblAlgn val="ctr"/>
        <c:lblOffset val="100"/>
        <c:noMultiLvlLbl val="0"/>
      </c:catAx>
      <c:valAx>
        <c:axId val="462160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68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{0,1}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5752"/>
        <c:axId val="462161440"/>
      </c:barChart>
      <c:catAx>
        <c:axId val="46216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61440"/>
        <c:crosses val="autoZero"/>
        <c:auto val="1"/>
        <c:lblAlgn val="ctr"/>
        <c:lblOffset val="100"/>
        <c:noMultiLvlLbl val="0"/>
      </c:catAx>
      <c:valAx>
        <c:axId val="46216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65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{0.4,0.5,0.1,0,0}</c:f>
              <c:numCache>
                <c:formatCode>General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464"/>
        <c:axId val="227073328"/>
      </c:barChart>
      <c:catAx>
        <c:axId val="227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3328"/>
        <c:crosses val="autoZero"/>
        <c:auto val="1"/>
        <c:lblAlgn val="ctr"/>
        <c:lblOffset val="100"/>
        <c:noMultiLvlLbl val="0"/>
      </c:catAx>
      <c:valAx>
        <c:axId val="2270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{0.4,0.6,0,0,0}</c:f>
              <c:numCache>
                <c:formatCode>General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7640"/>
        <c:axId val="227075680"/>
      </c:barChart>
      <c:catAx>
        <c:axId val="22707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5680"/>
        <c:crosses val="autoZero"/>
        <c:auto val="1"/>
        <c:lblAlgn val="ctr"/>
        <c:lblOffset val="100"/>
        <c:noMultiLvlLbl val="0"/>
      </c:catAx>
      <c:valAx>
        <c:axId val="2270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{0.2,0.5,0.3,0,0}</c:f>
              <c:numCache>
                <c:formatCode>General</c:formatCode>
                <c:ptCount val="5"/>
                <c:pt idx="0">
                  <c:v>0.2</c:v>
                </c:pt>
                <c:pt idx="1">
                  <c:v>0.5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2152"/>
        <c:axId val="227074112"/>
      </c:barChart>
      <c:catAx>
        <c:axId val="227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4112"/>
        <c:crosses val="autoZero"/>
        <c:auto val="1"/>
        <c:lblAlgn val="ctr"/>
        <c:lblOffset val="100"/>
        <c:noMultiLvlLbl val="0"/>
      </c:catAx>
      <c:valAx>
        <c:axId val="2270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4744"/>
        <c:axId val="457105920"/>
      </c:barChart>
      <c:catAx>
        <c:axId val="45710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5920"/>
        <c:crosses val="autoZero"/>
        <c:auto val="1"/>
        <c:lblAlgn val="ctr"/>
        <c:lblOffset val="100"/>
        <c:noMultiLvlLbl val="0"/>
      </c:catAx>
      <c:valAx>
        <c:axId val="45710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{0.5,0.5,0,0,0}</c:f>
              <c:numCache>
                <c:formatCode>General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856"/>
        <c:axId val="227076072"/>
      </c:barChart>
      <c:catAx>
        <c:axId val="2270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6072"/>
        <c:crosses val="autoZero"/>
        <c:auto val="1"/>
        <c:lblAlgn val="ctr"/>
        <c:lblOffset val="100"/>
        <c:noMultiLvlLbl val="0"/>
      </c:catAx>
      <c:valAx>
        <c:axId val="2270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{0.6,0.3,0.1,0,0}</c:f>
              <c:numCache>
                <c:formatCode>General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8032"/>
        <c:axId val="227072544"/>
      </c:barChart>
      <c:catAx>
        <c:axId val="2270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2544"/>
        <c:crosses val="autoZero"/>
        <c:auto val="1"/>
        <c:lblAlgn val="ctr"/>
        <c:lblOffset val="100"/>
        <c:noMultiLvlLbl val="0"/>
      </c:catAx>
      <c:valAx>
        <c:axId val="2270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{0.6,0.1,0.3,0,0}</c:f>
              <c:numCache>
                <c:formatCode>General</c:formatCode>
                <c:ptCount val="5"/>
                <c:pt idx="0">
                  <c:v>0.6</c:v>
                </c:pt>
                <c:pt idx="1">
                  <c:v>0.1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5288"/>
        <c:axId val="227183408"/>
      </c:barChart>
      <c:catAx>
        <c:axId val="22707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183408"/>
        <c:crosses val="autoZero"/>
        <c:auto val="1"/>
        <c:lblAlgn val="ctr"/>
        <c:lblOffset val="100"/>
        <c:noMultiLvlLbl val="0"/>
      </c:catAx>
      <c:valAx>
        <c:axId val="22718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{0.5,0.4,0.1,#N/A,#N/A}</c:f>
              <c:numCache>
                <c:formatCode>General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496"/>
        <c:axId val="452976712"/>
      </c:barChart>
      <c:catAx>
        <c:axId val="45297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6712"/>
        <c:crosses val="autoZero"/>
        <c:auto val="1"/>
        <c:lblAlgn val="ctr"/>
        <c:lblOffset val="100"/>
        <c:noMultiLvlLbl val="0"/>
      </c:catAx>
      <c:valAx>
        <c:axId val="45297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{0.6,0.3,0.1,0,0}</c:f>
              <c:numCache>
                <c:formatCode>General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456"/>
        <c:axId val="452975928"/>
      </c:barChart>
      <c:catAx>
        <c:axId val="452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5928"/>
        <c:crosses val="autoZero"/>
        <c:auto val="1"/>
        <c:lblAlgn val="ctr"/>
        <c:lblOffset val="100"/>
        <c:noMultiLvlLbl val="0"/>
      </c:catAx>
      <c:valAx>
        <c:axId val="45297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{0.4,0.5,0,0.1,0}</c:f>
              <c:numCache>
                <c:formatCode>General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888"/>
        <c:axId val="452978280"/>
      </c:barChart>
      <c:catAx>
        <c:axId val="4529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8280"/>
        <c:crosses val="autoZero"/>
        <c:auto val="1"/>
        <c:lblAlgn val="ctr"/>
        <c:lblOffset val="100"/>
        <c:noMultiLvlLbl val="0"/>
      </c:catAx>
      <c:valAx>
        <c:axId val="45297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{0.4,0.4,0.1,0.1,0}</c:f>
              <c:numCache>
                <c:formatCode>General</c:formatCode>
                <c:ptCount val="5"/>
                <c:pt idx="0">
                  <c:v>0.4</c:v>
                </c:pt>
                <c:pt idx="1">
                  <c:v>0.4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2792"/>
        <c:axId val="452979064"/>
      </c:barChart>
      <c:catAx>
        <c:axId val="45297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9064"/>
        <c:crosses val="autoZero"/>
        <c:auto val="1"/>
        <c:lblAlgn val="ctr"/>
        <c:lblOffset val="100"/>
        <c:noMultiLvlLbl val="0"/>
      </c:catAx>
      <c:valAx>
        <c:axId val="45297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{0.3,0.5,0.2,0,0}</c:f>
              <c:numCache>
                <c:formatCode>General</c:formatCode>
                <c:ptCount val="5"/>
                <c:pt idx="0">
                  <c:v>0.3</c:v>
                </c:pt>
                <c:pt idx="1">
                  <c:v>0.5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848"/>
        <c:axId val="452980240"/>
      </c:barChart>
      <c:catAx>
        <c:axId val="4529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80240"/>
        <c:crosses val="autoZero"/>
        <c:auto val="1"/>
        <c:lblAlgn val="ctr"/>
        <c:lblOffset val="100"/>
        <c:noMultiLvlLbl val="0"/>
      </c:catAx>
      <c:valAx>
        <c:axId val="4529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{0.4,0.5,0.1,#N/A,#N/A}</c:f>
              <c:numCache>
                <c:formatCode>General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3576"/>
        <c:axId val="452973968"/>
      </c:barChart>
      <c:catAx>
        <c:axId val="45297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3968"/>
        <c:crosses val="autoZero"/>
        <c:auto val="1"/>
        <c:lblAlgn val="ctr"/>
        <c:lblOffset val="100"/>
        <c:noMultiLvlLbl val="0"/>
      </c:catAx>
      <c:valAx>
        <c:axId val="452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{0.4,0.5,0.1,0,0}</c:f>
              <c:numCache>
                <c:formatCode>General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5536"/>
        <c:axId val="453696712"/>
      </c:barChart>
      <c:catAx>
        <c:axId val="4529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6712"/>
        <c:crosses val="autoZero"/>
        <c:auto val="1"/>
        <c:lblAlgn val="ctr"/>
        <c:lblOffset val="100"/>
        <c:noMultiLvlLbl val="0"/>
      </c:catAx>
      <c:valAx>
        <c:axId val="4536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9840"/>
        <c:axId val="457109056"/>
      </c:barChart>
      <c:catAx>
        <c:axId val="45710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9056"/>
        <c:crosses val="autoZero"/>
        <c:auto val="1"/>
        <c:lblAlgn val="ctr"/>
        <c:lblOffset val="100"/>
        <c:noMultiLvlLbl val="0"/>
      </c:catAx>
      <c:valAx>
        <c:axId val="45710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{0.5,0.4,0.1,0,0}</c:f>
              <c:numCache>
                <c:formatCode>General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9848"/>
        <c:axId val="453699064"/>
      </c:barChart>
      <c:catAx>
        <c:axId val="45369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9064"/>
        <c:crosses val="autoZero"/>
        <c:auto val="1"/>
        <c:lblAlgn val="ctr"/>
        <c:lblOffset val="100"/>
        <c:noMultiLvlLbl val="0"/>
      </c:catAx>
      <c:valAx>
        <c:axId val="4536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{0.5,0.4,0.1,0,0}</c:f>
              <c:numCache>
                <c:formatCode>General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700240"/>
        <c:axId val="453695536"/>
      </c:barChart>
      <c:catAx>
        <c:axId val="4537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5536"/>
        <c:crosses val="autoZero"/>
        <c:auto val="1"/>
        <c:lblAlgn val="ctr"/>
        <c:lblOffset val="100"/>
        <c:noMultiLvlLbl val="0"/>
      </c:catAx>
      <c:valAx>
        <c:axId val="4536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70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{0.5,0.5,0,0,0}</c:f>
              <c:numCache>
                <c:formatCode>General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8672"/>
        <c:axId val="453695928"/>
      </c:barChart>
      <c:catAx>
        <c:axId val="4536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5928"/>
        <c:crosses val="autoZero"/>
        <c:auto val="1"/>
        <c:lblAlgn val="ctr"/>
        <c:lblOffset val="100"/>
        <c:noMultiLvlLbl val="0"/>
      </c:catAx>
      <c:valAx>
        <c:axId val="4536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{0.0769230769230769,0.230769230769231,0.192307692307692,0.153846153846154,0.153846153846154,0.153846153846154,0.0384615384615385}</c:f>
              <c:numCache>
                <c:formatCode>General</c:formatCode>
                <c:ptCount val="7"/>
                <c:pt idx="0">
                  <c:v>0.0769230769230769</c:v>
                </c:pt>
                <c:pt idx="1">
                  <c:v>0.230769230769231</c:v>
                </c:pt>
                <c:pt idx="2">
                  <c:v>0.192307692307692</c:v>
                </c:pt>
                <c:pt idx="3">
                  <c:v>0.153846153846154</c:v>
                </c:pt>
                <c:pt idx="4">
                  <c:v>0.153846153846154</c:v>
                </c:pt>
                <c:pt idx="5">
                  <c:v>0.153846153846154</c:v>
                </c:pt>
                <c:pt idx="6">
                  <c:v>0.0384615384615385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7496"/>
        <c:axId val="453699456"/>
      </c:barChart>
      <c:catAx>
        <c:axId val="4536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9456"/>
        <c:crosses val="autoZero"/>
        <c:auto val="1"/>
        <c:lblAlgn val="ctr"/>
        <c:lblOffset val="100"/>
        <c:noMultiLvlLbl val="0"/>
      </c:catAx>
      <c:valAx>
        <c:axId val="4536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{0,0.104166666666667,0.0625,0.0208333333333333,0.0416666666666667,0.104166666666667,0.166666666666667,0.0416666666666667,0.0416666666666667,0.0208333333333333,0.1875,0.0833333333333333,0.125,0}</c:f>
              <c:numCache>
                <c:formatCode>General</c:formatCode>
                <c:ptCount val="14"/>
                <c:pt idx="0">
                  <c:v>0</c:v>
                </c:pt>
                <c:pt idx="1">
                  <c:v>0.104166666666667</c:v>
                </c:pt>
                <c:pt idx="2">
                  <c:v>0.0625</c:v>
                </c:pt>
                <c:pt idx="3">
                  <c:v>0.0208333333333333</c:v>
                </c:pt>
                <c:pt idx="4">
                  <c:v>0.0416666666666667</c:v>
                </c:pt>
                <c:pt idx="5">
                  <c:v>0.104166666666667</c:v>
                </c:pt>
                <c:pt idx="6">
                  <c:v>0.166666666666667</c:v>
                </c:pt>
                <c:pt idx="7">
                  <c:v>0.0416666666666667</c:v>
                </c:pt>
                <c:pt idx="8">
                  <c:v>0.0416666666666667</c:v>
                </c:pt>
                <c:pt idx="9">
                  <c:v>0.0208333333333333</c:v>
                </c:pt>
                <c:pt idx="10">
                  <c:v>0.1875</c:v>
                </c:pt>
                <c:pt idx="11">
                  <c:v>0.0833333333333333</c:v>
                </c:pt>
                <c:pt idx="12">
                  <c:v>0.125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752"/>
        <c:axId val="453698280"/>
      </c:barChart>
      <c:catAx>
        <c:axId val="4536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8280"/>
        <c:crosses val="autoZero"/>
        <c:auto val="1"/>
        <c:lblAlgn val="ctr"/>
        <c:lblOffset val="100"/>
        <c:noMultiLvlLbl val="0"/>
      </c:catAx>
      <c:valAx>
        <c:axId val="4536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{0.7,0.3}</c:f>
              <c:numCache>
                <c:formatCode>General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360"/>
        <c:axId val="453693968"/>
      </c:barChart>
      <c:catAx>
        <c:axId val="45369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3968"/>
        <c:crosses val="autoZero"/>
        <c:auto val="1"/>
        <c:lblAlgn val="ctr"/>
        <c:lblOffset val="100"/>
        <c:noMultiLvlLbl val="0"/>
      </c:catAx>
      <c:valAx>
        <c:axId val="45369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{0.6,0.4}</c:f>
              <c:numCache>
                <c:formatCode>General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2168"/>
        <c:axId val="453606872"/>
      </c:barChart>
      <c:catAx>
        <c:axId val="453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06872"/>
        <c:crosses val="autoZero"/>
        <c:auto val="1"/>
        <c:lblAlgn val="ctr"/>
        <c:lblOffset val="100"/>
        <c:noMultiLvlLbl val="0"/>
      </c:catAx>
      <c:valAx>
        <c:axId val="45360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0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{0.536363636363636,0.372727272727273,0.0818181818181818,0.00909090909090909,0}</c:f>
              <c:numCache>
                <c:formatCode>General</c:formatCode>
                <c:ptCount val="5"/>
                <c:pt idx="0">
                  <c:v>0.536363636363636</c:v>
                </c:pt>
                <c:pt idx="1">
                  <c:v>0.372727272727273</c:v>
                </c:pt>
                <c:pt idx="2">
                  <c:v>0.0818181818181818</c:v>
                </c:pt>
                <c:pt idx="3">
                  <c:v>0.00909090909090909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7136"/>
        <c:axId val="222074392"/>
      </c:barChart>
      <c:catAx>
        <c:axId val="2220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4392"/>
        <c:crosses val="autoZero"/>
        <c:auto val="1"/>
        <c:lblAlgn val="ctr"/>
        <c:lblOffset val="100"/>
        <c:noMultiLvlLbl val="0"/>
      </c:catAx>
      <c:valAx>
        <c:axId val="2220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{0.554545454545455,0.363636363636364,0.0727272727272727,0.00909090909090909,0}</c:f>
              <c:numCache>
                <c:formatCode>General</c:formatCode>
                <c:ptCount val="5"/>
                <c:pt idx="0">
                  <c:v>0.554545454545455</c:v>
                </c:pt>
                <c:pt idx="1">
                  <c:v>0.363636363636364</c:v>
                </c:pt>
                <c:pt idx="2">
                  <c:v>0.0727272727272727</c:v>
                </c:pt>
                <c:pt idx="3">
                  <c:v>0.00909090909090909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4000"/>
        <c:axId val="222074784"/>
      </c:barChart>
      <c:catAx>
        <c:axId val="2220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4784"/>
        <c:crosses val="autoZero"/>
        <c:auto val="1"/>
        <c:lblAlgn val="ctr"/>
        <c:lblOffset val="100"/>
        <c:noMultiLvlLbl val="0"/>
      </c:catAx>
      <c:valAx>
        <c:axId val="2220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{0.227272727272727,0.336363636363636,0.427272727272727,0,0.00909090909090909}</c:f>
              <c:numCache>
                <c:formatCode>General</c:formatCode>
                <c:ptCount val="5"/>
                <c:pt idx="0">
                  <c:v>0.227272727272727</c:v>
                </c:pt>
                <c:pt idx="1">
                  <c:v>0.336363636363636</c:v>
                </c:pt>
                <c:pt idx="2">
                  <c:v>0.427272727272727</c:v>
                </c:pt>
                <c:pt idx="3">
                  <c:v>0</c:v>
                </c:pt>
                <c:pt idx="4">
                  <c:v>0.00909090909090909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5568"/>
        <c:axId val="222075960"/>
      </c:barChart>
      <c:catAx>
        <c:axId val="2220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5960"/>
        <c:crosses val="autoZero"/>
        <c:auto val="1"/>
        <c:lblAlgn val="ctr"/>
        <c:lblOffset val="100"/>
        <c:noMultiLvlLbl val="0"/>
      </c:catAx>
      <c:valAx>
        <c:axId val="2220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5136"/>
        <c:axId val="457098080"/>
      </c:barChart>
      <c:catAx>
        <c:axId val="45710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098080"/>
        <c:crosses val="autoZero"/>
        <c:auto val="1"/>
        <c:lblAlgn val="ctr"/>
        <c:lblOffset val="100"/>
        <c:noMultiLvlLbl val="0"/>
      </c:catAx>
      <c:valAx>
        <c:axId val="45709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{0.545454545454545,0.427272727272727,0.0272727272727273,0,0}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0.427272727272727</c:v>
                </c:pt>
                <c:pt idx="2">
                  <c:v>0.0272727272727273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2728"/>
        <c:axId val="222749592"/>
      </c:barChart>
      <c:catAx>
        <c:axId val="22275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9592"/>
        <c:crosses val="autoZero"/>
        <c:auto val="1"/>
        <c:lblAlgn val="ctr"/>
        <c:lblOffset val="100"/>
        <c:noMultiLvlLbl val="0"/>
      </c:catAx>
      <c:valAx>
        <c:axId val="2227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{0.627272727272727,0.336363636363636,0.0363636363636364,0,0}</c:f>
              <c:numCache>
                <c:formatCode>General</c:formatCode>
                <c:ptCount val="5"/>
                <c:pt idx="0">
                  <c:v>0.627272727272727</c:v>
                </c:pt>
                <c:pt idx="1">
                  <c:v>0.336363636363636</c:v>
                </c:pt>
                <c:pt idx="2">
                  <c:v>0.0363636363636364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984"/>
        <c:axId val="222751944"/>
      </c:barChart>
      <c:catAx>
        <c:axId val="2227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1944"/>
        <c:crosses val="autoZero"/>
        <c:auto val="1"/>
        <c:lblAlgn val="ctr"/>
        <c:lblOffset val="100"/>
        <c:noMultiLvlLbl val="0"/>
      </c:catAx>
      <c:valAx>
        <c:axId val="2227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{0.636363636363636,0.309090909090909,0.0545454545454545,0,0}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0.309090909090909</c:v>
                </c:pt>
                <c:pt idx="2">
                  <c:v>0.0545454545454545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8416"/>
        <c:axId val="222747632"/>
      </c:barChart>
      <c:catAx>
        <c:axId val="22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7632"/>
        <c:crosses val="autoZero"/>
        <c:auto val="1"/>
        <c:lblAlgn val="ctr"/>
        <c:lblOffset val="100"/>
        <c:noMultiLvlLbl val="0"/>
      </c:catAx>
      <c:valAx>
        <c:axId val="2227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{0.536363636363636,0.4,0.0636363636363636,#N/A,#N/A}</c:f>
              <c:numCache>
                <c:formatCode>General</c:formatCode>
                <c:ptCount val="5"/>
                <c:pt idx="0">
                  <c:v>0.536363636363636</c:v>
                </c:pt>
                <c:pt idx="1">
                  <c:v>0.4</c:v>
                </c:pt>
                <c:pt idx="2">
                  <c:v>0.0636363636363636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1552"/>
        <c:axId val="222752336"/>
      </c:barChart>
      <c:catAx>
        <c:axId val="2227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2336"/>
        <c:crosses val="autoZero"/>
        <c:auto val="1"/>
        <c:lblAlgn val="ctr"/>
        <c:lblOffset val="100"/>
        <c:noMultiLvlLbl val="0"/>
      </c:catAx>
      <c:valAx>
        <c:axId val="2227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{0.6,0.345454545454545,0.0545454545454545,0,0}</c:f>
              <c:numCache>
                <c:formatCode>General</c:formatCode>
                <c:ptCount val="5"/>
                <c:pt idx="0">
                  <c:v>0.6</c:v>
                </c:pt>
                <c:pt idx="1">
                  <c:v>0.345454545454545</c:v>
                </c:pt>
                <c:pt idx="2">
                  <c:v>0.0545454545454545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3120"/>
        <c:axId val="222753512"/>
      </c:barChart>
      <c:catAx>
        <c:axId val="2227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3512"/>
        <c:crosses val="autoZero"/>
        <c:auto val="1"/>
        <c:lblAlgn val="ctr"/>
        <c:lblOffset val="100"/>
        <c:noMultiLvlLbl val="0"/>
      </c:catAx>
      <c:valAx>
        <c:axId val="22275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{0.536363636363636,0.4,0.0545454545454545,0.00909090909090909,0}</c:f>
              <c:numCache>
                <c:formatCode>General</c:formatCode>
                <c:ptCount val="5"/>
                <c:pt idx="0">
                  <c:v>0.536363636363636</c:v>
                </c:pt>
                <c:pt idx="1">
                  <c:v>0.4</c:v>
                </c:pt>
                <c:pt idx="2">
                  <c:v>0.0545454545454545</c:v>
                </c:pt>
                <c:pt idx="3">
                  <c:v>0.00909090909090909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200"/>
        <c:axId val="222754296"/>
      </c:barChart>
      <c:catAx>
        <c:axId val="2227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4296"/>
        <c:crosses val="autoZero"/>
        <c:auto val="1"/>
        <c:lblAlgn val="ctr"/>
        <c:lblOffset val="100"/>
        <c:noMultiLvlLbl val="0"/>
      </c:catAx>
      <c:valAx>
        <c:axId val="22275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{0.563636363636364,0.381818181818182,0.0454545454545455,0.00909090909090909,0}</c:f>
              <c:numCache>
                <c:formatCode>General</c:formatCode>
                <c:ptCount val="5"/>
                <c:pt idx="0">
                  <c:v>0.563636363636364</c:v>
                </c:pt>
                <c:pt idx="1">
                  <c:v>0.381818181818182</c:v>
                </c:pt>
                <c:pt idx="2">
                  <c:v>0.0454545454545455</c:v>
                </c:pt>
                <c:pt idx="3">
                  <c:v>0.00909090909090909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4688"/>
        <c:axId val="223375456"/>
      </c:barChart>
      <c:catAx>
        <c:axId val="222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5456"/>
        <c:crosses val="autoZero"/>
        <c:auto val="1"/>
        <c:lblAlgn val="ctr"/>
        <c:lblOffset val="100"/>
        <c:noMultiLvlLbl val="0"/>
      </c:catAx>
      <c:valAx>
        <c:axId val="2233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{0.4,0.418181818181818,0.181818181818182,0,0}</c:f>
              <c:numCache>
                <c:formatCode>General</c:formatCode>
                <c:ptCount val="5"/>
                <c:pt idx="0">
                  <c:v>0.4</c:v>
                </c:pt>
                <c:pt idx="1">
                  <c:v>0.418181818181818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8592"/>
        <c:axId val="223379376"/>
      </c:barChart>
      <c:catAx>
        <c:axId val="2233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9376"/>
        <c:crosses val="autoZero"/>
        <c:auto val="1"/>
        <c:lblAlgn val="ctr"/>
        <c:lblOffset val="100"/>
        <c:noMultiLvlLbl val="0"/>
      </c:catAx>
      <c:valAx>
        <c:axId val="2233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{0.427272727272727,0.427272727272727,0.145454545454545,#N/A,#N/A}</c:f>
              <c:numCache>
                <c:formatCode>General</c:formatCode>
                <c:ptCount val="5"/>
                <c:pt idx="0">
                  <c:v>0.427272727272727</c:v>
                </c:pt>
                <c:pt idx="1">
                  <c:v>0.427272727272727</c:v>
                </c:pt>
                <c:pt idx="2">
                  <c:v>0.145454545454545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632"/>
        <c:axId val="223373104"/>
      </c:barChart>
      <c:catAx>
        <c:axId val="223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3104"/>
        <c:crosses val="autoZero"/>
        <c:auto val="1"/>
        <c:lblAlgn val="ctr"/>
        <c:lblOffset val="100"/>
        <c:noMultiLvlLbl val="0"/>
      </c:catAx>
      <c:valAx>
        <c:axId val="223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{0.518181818181818,0.418181818181818,0.0636363636363636,0,0}</c:f>
              <c:numCache>
                <c:formatCode>General</c:formatCode>
                <c:ptCount val="5"/>
                <c:pt idx="0">
                  <c:v>0.518181818181818</c:v>
                </c:pt>
                <c:pt idx="1">
                  <c:v>0.418181818181818</c:v>
                </c:pt>
                <c:pt idx="2">
                  <c:v>0.0636363636363636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4280"/>
        <c:axId val="223379768"/>
      </c:barChart>
      <c:catAx>
        <c:axId val="2233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9768"/>
        <c:crosses val="autoZero"/>
        <c:auto val="1"/>
        <c:lblAlgn val="ctr"/>
        <c:lblOffset val="100"/>
        <c:noMultiLvlLbl val="0"/>
      </c:catAx>
      <c:valAx>
        <c:axId val="22337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{0,0,0,#N/A,#N/A}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8472"/>
        <c:axId val="457107488"/>
      </c:barChart>
      <c:catAx>
        <c:axId val="45709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7488"/>
        <c:crosses val="autoZero"/>
        <c:auto val="1"/>
        <c:lblAlgn val="ctr"/>
        <c:lblOffset val="100"/>
        <c:noMultiLvlLbl val="0"/>
      </c:catAx>
      <c:valAx>
        <c:axId val="45710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09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{0.536363636363636,0.418181818181818,0.0454545454545455,0,0}</c:f>
              <c:numCache>
                <c:formatCode>General</c:formatCode>
                <c:ptCount val="5"/>
                <c:pt idx="0">
                  <c:v>0.536363636363636</c:v>
                </c:pt>
                <c:pt idx="1">
                  <c:v>0.418181818181818</c:v>
                </c:pt>
                <c:pt idx="2">
                  <c:v>0.0454545454545455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3496"/>
        <c:axId val="223380160"/>
      </c:barChart>
      <c:catAx>
        <c:axId val="22337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80160"/>
        <c:crosses val="autoZero"/>
        <c:auto val="1"/>
        <c:lblAlgn val="ctr"/>
        <c:lblOffset val="100"/>
        <c:noMultiLvlLbl val="0"/>
      </c:catAx>
      <c:valAx>
        <c:axId val="223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{0.636363636363636,0.327272727272727,0.0363636363636364,0,0}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0.327272727272727</c:v>
                </c:pt>
                <c:pt idx="2">
                  <c:v>0.0363636363636364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240"/>
        <c:axId val="223374672"/>
      </c:barChart>
      <c:catAx>
        <c:axId val="22337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4672"/>
        <c:crosses val="autoZero"/>
        <c:auto val="1"/>
        <c:lblAlgn val="ctr"/>
        <c:lblOffset val="100"/>
        <c:noMultiLvlLbl val="0"/>
      </c:catAx>
      <c:valAx>
        <c:axId val="2233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{0.718181818181818,0.263636363636364,0.0181818181818182,0,0}</c:f>
              <c:numCache>
                <c:formatCode>General</c:formatCode>
                <c:ptCount val="5"/>
                <c:pt idx="0">
                  <c:v>0.718181818181818</c:v>
                </c:pt>
                <c:pt idx="1">
                  <c:v>0.263636363636364</c:v>
                </c:pt>
                <c:pt idx="2">
                  <c:v>0.0181818181818182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5064"/>
        <c:axId val="223375848"/>
      </c:barChart>
      <c:catAx>
        <c:axId val="22337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5848"/>
        <c:crosses val="autoZero"/>
        <c:auto val="1"/>
        <c:lblAlgn val="ctr"/>
        <c:lblOffset val="100"/>
        <c:noMultiLvlLbl val="0"/>
      </c:catAx>
      <c:valAx>
        <c:axId val="22337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{0.113793103448276,0.231034482758621,0.244827586206897,0.120689655172414,0.127586206896552,0.151724137931034,0.0103448275862069}</c:f>
              <c:numCache>
                <c:formatCode>General</c:formatCode>
                <c:ptCount val="7"/>
                <c:pt idx="0">
                  <c:v>0.113793103448276</c:v>
                </c:pt>
                <c:pt idx="1">
                  <c:v>0.231034482758621</c:v>
                </c:pt>
                <c:pt idx="2">
                  <c:v>0.244827586206897</c:v>
                </c:pt>
                <c:pt idx="3">
                  <c:v>0.120689655172414</c:v>
                </c:pt>
                <c:pt idx="4">
                  <c:v>0.127586206896552</c:v>
                </c:pt>
                <c:pt idx="5">
                  <c:v>0.151724137931034</c:v>
                </c:pt>
                <c:pt idx="6">
                  <c:v>0.0103448275862069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7224"/>
        <c:axId val="223737616"/>
      </c:barChart>
      <c:catAx>
        <c:axId val="22373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7616"/>
        <c:crosses val="autoZero"/>
        <c:auto val="1"/>
        <c:lblAlgn val="ctr"/>
        <c:lblOffset val="100"/>
        <c:noMultiLvlLbl val="0"/>
      </c:catAx>
      <c:valAx>
        <c:axId val="22373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{0.0134099616858238,0.134099616858238,0.0440613026819923,0.0689655172413793,0.00957854406130268,0.078544061302682,0.176245210727969,0.0651340996168582,0.0862068965517241,0.0191570881226054,0.172413793103448,0.0517241379310345,0.0804597701149425,0}</c:f>
              <c:numCache>
                <c:formatCode>General</c:formatCode>
                <c:ptCount val="14"/>
                <c:pt idx="0">
                  <c:v>0.0134099616858238</c:v>
                </c:pt>
                <c:pt idx="1">
                  <c:v>0.134099616858238</c:v>
                </c:pt>
                <c:pt idx="2">
                  <c:v>0.0440613026819923</c:v>
                </c:pt>
                <c:pt idx="3">
                  <c:v>0.0689655172413793</c:v>
                </c:pt>
                <c:pt idx="4">
                  <c:v>0.00957854406130268</c:v>
                </c:pt>
                <c:pt idx="5">
                  <c:v>0.078544061302682</c:v>
                </c:pt>
                <c:pt idx="6">
                  <c:v>0.176245210727969</c:v>
                </c:pt>
                <c:pt idx="7">
                  <c:v>0.0651340996168582</c:v>
                </c:pt>
                <c:pt idx="8">
                  <c:v>0.0862068965517241</c:v>
                </c:pt>
                <c:pt idx="9">
                  <c:v>0.0191570881226054</c:v>
                </c:pt>
                <c:pt idx="10">
                  <c:v>0.172413793103448</c:v>
                </c:pt>
                <c:pt idx="11">
                  <c:v>0.0517241379310345</c:v>
                </c:pt>
                <c:pt idx="12">
                  <c:v>0.0804597701149425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8400"/>
        <c:axId val="223739576"/>
      </c:barChart>
      <c:catAx>
        <c:axId val="2237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9576"/>
        <c:crosses val="autoZero"/>
        <c:auto val="1"/>
        <c:lblAlgn val="ctr"/>
        <c:lblOffset val="100"/>
        <c:noMultiLvlLbl val="0"/>
      </c:catAx>
      <c:valAx>
        <c:axId val="22373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{0.736363636363636,0.263636363636364}</c:f>
              <c:numCache>
                <c:formatCode>General</c:formatCode>
                <c:ptCount val="2"/>
                <c:pt idx="0">
                  <c:v>0.736363636363636</c:v>
                </c:pt>
                <c:pt idx="1">
                  <c:v>0.263636363636364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1928"/>
        <c:axId val="223736832"/>
      </c:barChart>
      <c:catAx>
        <c:axId val="2237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6832"/>
        <c:crosses val="autoZero"/>
        <c:auto val="1"/>
        <c:lblAlgn val="ctr"/>
        <c:lblOffset val="100"/>
        <c:noMultiLvlLbl val="0"/>
      </c:catAx>
      <c:valAx>
        <c:axId val="2237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{0.718181818181818,0.281818181818182}</c:f>
              <c:numCache>
                <c:formatCode>General</c:formatCode>
                <c:ptCount val="2"/>
                <c:pt idx="0">
                  <c:v>0.718181818181818</c:v>
                </c:pt>
                <c:pt idx="1">
                  <c:v>0.281818181818182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0752"/>
        <c:axId val="223738792"/>
      </c:barChart>
      <c:catAx>
        <c:axId val="22374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8792"/>
        <c:crosses val="autoZero"/>
        <c:auto val="1"/>
        <c:lblAlgn val="ctr"/>
        <c:lblOffset val="100"/>
        <c:noMultiLvlLbl val="0"/>
      </c:catAx>
      <c:valAx>
        <c:axId val="2237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4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{0.545454545454545,0.181818181818182,0.272727272727273,0,0}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0.181818181818182</c:v>
                </c:pt>
                <c:pt idx="2">
                  <c:v>0.272727272727273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{0.181818181818182,0.363636363636364,0.454545454545455,0,0}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0.363636363636364</c:v>
                </c:pt>
                <c:pt idx="2">
                  <c:v>0.454545454545455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0040"/>
        <c:axId val="457098864"/>
      </c:barChart>
      <c:catAx>
        <c:axId val="45710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098864"/>
        <c:crosses val="autoZero"/>
        <c:auto val="1"/>
        <c:lblAlgn val="ctr"/>
        <c:lblOffset val="100"/>
        <c:noMultiLvlLbl val="0"/>
      </c:catAx>
      <c:valAx>
        <c:axId val="45709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{0.636363636363636,0.363636363636364,0,0,0}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0.363636363636364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{0.454545454545455,0.363636363636364,0.181818181818182,0,0}</c:f>
              <c:numCache>
                <c:formatCode>General</c:formatCode>
                <c:ptCount val="5"/>
                <c:pt idx="0">
                  <c:v>0.454545454545455</c:v>
                </c:pt>
                <c:pt idx="1">
                  <c:v>0.363636363636364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{0.181818181818182,0.545454545454545,0.272727272727273,#N/A,#N/A}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0.545454545454545</c:v>
                </c:pt>
                <c:pt idx="2">
                  <c:v>0.272727272727273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{0.363636363636364,0.454545454545455,0.181818181818182,0,0}</c:f>
              <c:numCache>
                <c:formatCode>General</c:formatCode>
                <c:ptCount val="5"/>
                <c:pt idx="0">
                  <c:v>0.363636363636364</c:v>
                </c:pt>
                <c:pt idx="1">
                  <c:v>0.454545454545455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{0.454545454545455,0.272727272727273,0.272727272727273,0,0}</c:f>
              <c:numCache>
                <c:formatCode>General</c:formatCode>
                <c:ptCount val="5"/>
                <c:pt idx="0">
                  <c:v>0.454545454545455</c:v>
                </c:pt>
                <c:pt idx="1">
                  <c:v>0.272727272727273</c:v>
                </c:pt>
                <c:pt idx="2">
                  <c:v>0.272727272727273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{0.0909090909090909,0.818181818181818,0.0909090909090909,0,0}</c:f>
              <c:numCache>
                <c:formatCode>General</c:formatCode>
                <c:ptCount val="5"/>
                <c:pt idx="0">
                  <c:v>0.0909090909090909</c:v>
                </c:pt>
                <c:pt idx="1">
                  <c:v>0.818181818181818</c:v>
                </c:pt>
                <c:pt idx="2">
                  <c:v>0.0909090909090909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{0.181818181818182,0.636363636363636,0.181818181818182,#N/A,#N/A}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0.636363636363636</c:v>
                </c:pt>
                <c:pt idx="2">
                  <c:v>0.181818181818182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{0.272727272727273,0.545454545454545,0.181818181818182,0,0}</c:f>
              <c:numCache>
                <c:formatCode>General</c:formatCode>
                <c:ptCount val="5"/>
                <c:pt idx="0">
                  <c:v>0.272727272727273</c:v>
                </c:pt>
                <c:pt idx="1">
                  <c:v>0.545454545454545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1216"/>
        <c:axId val="457101608"/>
      </c:barChart>
      <c:catAx>
        <c:axId val="45710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1608"/>
        <c:crosses val="autoZero"/>
        <c:auto val="1"/>
        <c:lblAlgn val="ctr"/>
        <c:lblOffset val="100"/>
        <c:noMultiLvlLbl val="0"/>
      </c:catAx>
      <c:valAx>
        <c:axId val="45710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{0.363636363636364,0.454545454545455,0.181818181818182,0,0}</c:f>
              <c:numCache>
                <c:formatCode>General</c:formatCode>
                <c:ptCount val="5"/>
                <c:pt idx="0">
                  <c:v>0.363636363636364</c:v>
                </c:pt>
                <c:pt idx="1">
                  <c:v>0.454545454545455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{0.636363636363636,0.181818181818182,0.181818181818182,0,0}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0.181818181818182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{0.727272727272727,0.272727272727273,0,0,0}</c:f>
              <c:numCache>
                <c:formatCode>General</c:formatCode>
                <c:ptCount val="5"/>
                <c:pt idx="0">
                  <c:v>0.727272727272727</c:v>
                </c:pt>
                <c:pt idx="1">
                  <c:v>0.272727272727273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{0.138888888888889,0.25,0.25,0.194444444444444,0.0833333333333333,0.0555555555555556,0.0277777777777778}</c:f>
              <c:numCache>
                <c:formatCode>General</c:formatCode>
                <c:ptCount val="7"/>
                <c:pt idx="0">
                  <c:v>0.138888888888889</c:v>
                </c:pt>
                <c:pt idx="1">
                  <c:v>0.25</c:v>
                </c:pt>
                <c:pt idx="2">
                  <c:v>0.25</c:v>
                </c:pt>
                <c:pt idx="3">
                  <c:v>0.194444444444444</c:v>
                </c:pt>
                <c:pt idx="4">
                  <c:v>0.0833333333333333</c:v>
                </c:pt>
                <c:pt idx="5">
                  <c:v>0.0555555555555556</c:v>
                </c:pt>
                <c:pt idx="6">
                  <c:v>0.0277777777777778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{0,0.148148148148148,0,0.0925925925925926,0.0185185185185185,0.166666666666667,0.203703703703704,0,0.111111111111111,0.0185185185185185,0.185185185185185,0,0.0555555555555556,0}</c:f>
              <c:numCache>
                <c:formatCode>General</c:formatCode>
                <c:ptCount val="14"/>
                <c:pt idx="0">
                  <c:v>0</c:v>
                </c:pt>
                <c:pt idx="1">
                  <c:v>0.148148148148148</c:v>
                </c:pt>
                <c:pt idx="2">
                  <c:v>0</c:v>
                </c:pt>
                <c:pt idx="3">
                  <c:v>0.0925925925925926</c:v>
                </c:pt>
                <c:pt idx="4">
                  <c:v>0.0185185185185185</c:v>
                </c:pt>
                <c:pt idx="5">
                  <c:v>0.166666666666667</c:v>
                </c:pt>
                <c:pt idx="6">
                  <c:v>0.203703703703704</c:v>
                </c:pt>
                <c:pt idx="7">
                  <c:v>0</c:v>
                </c:pt>
                <c:pt idx="8">
                  <c:v>0.111111111111111</c:v>
                </c:pt>
                <c:pt idx="9">
                  <c:v>0.0185185185185185</c:v>
                </c:pt>
                <c:pt idx="10">
                  <c:v>0.185185185185185</c:v>
                </c:pt>
                <c:pt idx="11">
                  <c:v>0</c:v>
                </c:pt>
                <c:pt idx="12">
                  <c:v>0.0555555555555556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{0.909090909090909,0.0909090909090909}</c:f>
              <c:numCache>
                <c:formatCode>General</c:formatCode>
                <c:ptCount val="2"/>
                <c:pt idx="0">
                  <c:v>0.909090909090909</c:v>
                </c:pt>
                <c:pt idx="1">
                  <c:v>0.0909090909090909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{0.909090909090909,0.0909090909090909}</c:f>
              <c:numCache>
                <c:formatCode>General</c:formatCode>
                <c:ptCount val="2"/>
                <c:pt idx="0">
                  <c:v>0.909090909090909</c:v>
                </c:pt>
                <c:pt idx="1">
                  <c:v>0.0909090909090909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{0.72,0.28,0,0,0}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{0.68,0.32,0,0,0}</c:f>
              <c:numCache>
                <c:formatCode>General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{0.36,0.28,0.36,0,0}</c:f>
              <c:numCache>
                <c:formatCode>General</c:formatCode>
                <c:ptCount val="5"/>
                <c:pt idx="0">
                  <c:v>0.36</c:v>
                </c:pt>
                <c:pt idx="1">
                  <c:v>0.28</c:v>
                </c:pt>
                <c:pt idx="2">
                  <c:v>0.36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設計學院!$C$32:$C$36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385840"/>
        <c:axId val="225383488"/>
      </c:barChart>
      <c:catAx>
        <c:axId val="2253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383488"/>
        <c:crosses val="autoZero"/>
        <c:auto val="1"/>
        <c:lblAlgn val="ctr"/>
        <c:lblOffset val="100"/>
        <c:noMultiLvlLbl val="0"/>
      </c:catAx>
      <c:valAx>
        <c:axId val="22538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385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3728"/>
        <c:axId val="460694120"/>
      </c:barChart>
      <c:catAx>
        <c:axId val="4606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4120"/>
        <c:crosses val="autoZero"/>
        <c:auto val="1"/>
        <c:lblAlgn val="ctr"/>
        <c:lblOffset val="100"/>
        <c:noMultiLvlLbl val="0"/>
      </c:catAx>
      <c:valAx>
        <c:axId val="46069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{0.6,0.36,0.04,0,0}</c:f>
              <c:numCache>
                <c:formatCode>General</c:formatCode>
                <c:ptCount val="5"/>
                <c:pt idx="0">
                  <c:v>0.6</c:v>
                </c:pt>
                <c:pt idx="1">
                  <c:v>0.36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{0.72,0.28,0,0,0}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{0.76,0.24,0,0,0}</c:f>
              <c:numCache>
                <c:formatCode>General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{0.72,0.28,0,#N/A,#N/A}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{0.76,0.24,0,0,0}</c:f>
              <c:numCache>
                <c:formatCode>General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{0.72,0.28,0,0,0}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{0.6,0.4,0,0,0}</c:f>
              <c:numCache>
                <c:formatCode>General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{0.48,0.48,0.04,0,0}</c:f>
              <c:numCache>
                <c:formatCode>General</c:formatCode>
                <c:ptCount val="5"/>
                <c:pt idx="0">
                  <c:v>0.48</c:v>
                </c:pt>
                <c:pt idx="1">
                  <c:v>0.48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{0.56,0.4,0.04,#N/A,#N/A}</c:f>
              <c:numCache>
                <c:formatCode>General</c:formatCode>
                <c:ptCount val="5"/>
                <c:pt idx="0">
                  <c:v>0.56</c:v>
                </c:pt>
                <c:pt idx="1">
                  <c:v>0.4</c:v>
                </c:pt>
                <c:pt idx="2">
                  <c:v>0.04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{0.68,0.32,0,0,0}</c:f>
              <c:numCache>
                <c:formatCode>General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7256"/>
        <c:axId val="460686280"/>
      </c:barChart>
      <c:catAx>
        <c:axId val="460697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6280"/>
        <c:crosses val="autoZero"/>
        <c:auto val="1"/>
        <c:lblAlgn val="ctr"/>
        <c:lblOffset val="100"/>
        <c:noMultiLvlLbl val="0"/>
      </c:catAx>
      <c:valAx>
        <c:axId val="46068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7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{0.68,0.32,0,0,0}</c:f>
              <c:numCache>
                <c:formatCode>General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{0.76,0.24,0,0,0}</c:f>
              <c:numCache>
                <c:formatCode>General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{0.72,0.28,0,0,0}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{0.92,0.08}</c:f>
              <c:numCache>
                <c:formatCode>General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{0.92,0.08}</c:f>
              <c:numCache>
                <c:formatCode>General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{0.545454545454545,0.181818181818182,0.272727272727273,0,0}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0.181818181818182</c:v>
                </c:pt>
                <c:pt idx="2">
                  <c:v>0.272727272727273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{0.181818181818182,0.363636363636364,0.454545454545455,0,0}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0.363636363636364</c:v>
                </c:pt>
                <c:pt idx="2">
                  <c:v>0.454545454545455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{0.636363636363636,0.363636363636364,0,0,0}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0.363636363636364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{0.454545454545455,0.363636363636364,0.181818181818182,0,0}</c:f>
              <c:numCache>
                <c:formatCode>General</c:formatCode>
                <c:ptCount val="5"/>
                <c:pt idx="0">
                  <c:v>0.454545454545455</c:v>
                </c:pt>
                <c:pt idx="1">
                  <c:v>0.363636363636364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{0,0,0,#N/A,#N/A}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160"/>
        <c:axId val="460690984"/>
      </c:barChart>
      <c:catAx>
        <c:axId val="46069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0984"/>
        <c:crosses val="autoZero"/>
        <c:auto val="1"/>
        <c:lblAlgn val="ctr"/>
        <c:lblOffset val="100"/>
        <c:noMultiLvlLbl val="0"/>
      </c:catAx>
      <c:valAx>
        <c:axId val="460690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{0.181818181818182,0.545454545454545,0.272727272727273,#N/A,#N/A}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0.545454545454545</c:v>
                </c:pt>
                <c:pt idx="2">
                  <c:v>0.272727272727273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{0.363636363636364,0.454545454545455,0.181818181818182,0,0}</c:f>
              <c:numCache>
                <c:formatCode>General</c:formatCode>
                <c:ptCount val="5"/>
                <c:pt idx="0">
                  <c:v>0.363636363636364</c:v>
                </c:pt>
                <c:pt idx="1">
                  <c:v>0.454545454545455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{0.454545454545455,0.272727272727273,0.272727272727273,0,0}</c:f>
              <c:numCache>
                <c:formatCode>General</c:formatCode>
                <c:ptCount val="5"/>
                <c:pt idx="0">
                  <c:v>0.454545454545455</c:v>
                </c:pt>
                <c:pt idx="1">
                  <c:v>0.272727272727273</c:v>
                </c:pt>
                <c:pt idx="2">
                  <c:v>0.272727272727273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{0.0909090909090909,0.818181818181818,0.0909090909090909,0,0}</c:f>
              <c:numCache>
                <c:formatCode>General</c:formatCode>
                <c:ptCount val="5"/>
                <c:pt idx="0">
                  <c:v>0.0909090909090909</c:v>
                </c:pt>
                <c:pt idx="1">
                  <c:v>0.818181818181818</c:v>
                </c:pt>
                <c:pt idx="2">
                  <c:v>0.0909090909090909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{0.181818181818182,0.636363636363636,0.181818181818182,#N/A,#N/A}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0.636363636363636</c:v>
                </c:pt>
                <c:pt idx="2">
                  <c:v>0.181818181818182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{0.272727272727273,0.545454545454545,0.181818181818182,0,0}</c:f>
              <c:numCache>
                <c:formatCode>General</c:formatCode>
                <c:ptCount val="5"/>
                <c:pt idx="0">
                  <c:v>0.272727272727273</c:v>
                </c:pt>
                <c:pt idx="1">
                  <c:v>0.545454545454545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{0.363636363636364,0.454545454545455,0.181818181818182,0,0}</c:f>
              <c:numCache>
                <c:formatCode>General</c:formatCode>
                <c:ptCount val="5"/>
                <c:pt idx="0">
                  <c:v>0.363636363636364</c:v>
                </c:pt>
                <c:pt idx="1">
                  <c:v>0.454545454545455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{0.636363636363636,0.181818181818182,0.181818181818182,0,0}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0.181818181818182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0200"/>
        <c:axId val="460697648"/>
      </c:barChart>
      <c:catAx>
        <c:axId val="46069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7648"/>
        <c:crosses val="autoZero"/>
        <c:auto val="1"/>
        <c:lblAlgn val="ctr"/>
        <c:lblOffset val="100"/>
        <c:noMultiLvlLbl val="0"/>
      </c:catAx>
      <c:valAx>
        <c:axId val="46069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{0.727272727272727,0.272727272727273,0,0,0}</c:f>
              <c:numCache>
                <c:formatCode>General</c:formatCode>
                <c:ptCount val="5"/>
                <c:pt idx="0">
                  <c:v>0.727272727272727</c:v>
                </c:pt>
                <c:pt idx="1">
                  <c:v>0.272727272727273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{0.138888888888889,0.25,0.25,0.194444444444444,0.0833333333333333,0.0555555555555556,0.0277777777777778}</c:f>
              <c:numCache>
                <c:formatCode>General</c:formatCode>
                <c:ptCount val="7"/>
                <c:pt idx="0">
                  <c:v>0.138888888888889</c:v>
                </c:pt>
                <c:pt idx="1">
                  <c:v>0.25</c:v>
                </c:pt>
                <c:pt idx="2">
                  <c:v>0.25</c:v>
                </c:pt>
                <c:pt idx="3">
                  <c:v>0.194444444444444</c:v>
                </c:pt>
                <c:pt idx="4">
                  <c:v>0.0833333333333333</c:v>
                </c:pt>
                <c:pt idx="5">
                  <c:v>0.0555555555555556</c:v>
                </c:pt>
                <c:pt idx="6">
                  <c:v>0.0277777777777778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{0,0.148148148148148,0,0.0925925925925926,0.0185185185185185,0.166666666666667,0.203703703703704,0,0.111111111111111,0.0185185185185185,0.185185185185185,0,0.0555555555555556,0}</c:f>
              <c:numCache>
                <c:formatCode>General</c:formatCode>
                <c:ptCount val="14"/>
                <c:pt idx="0">
                  <c:v>0</c:v>
                </c:pt>
                <c:pt idx="1">
                  <c:v>0.148148148148148</c:v>
                </c:pt>
                <c:pt idx="2">
                  <c:v>0</c:v>
                </c:pt>
                <c:pt idx="3">
                  <c:v>0.0925925925925926</c:v>
                </c:pt>
                <c:pt idx="4">
                  <c:v>0.0185185185185185</c:v>
                </c:pt>
                <c:pt idx="5">
                  <c:v>0.166666666666667</c:v>
                </c:pt>
                <c:pt idx="6">
                  <c:v>0.203703703703704</c:v>
                </c:pt>
                <c:pt idx="7">
                  <c:v>0</c:v>
                </c:pt>
                <c:pt idx="8">
                  <c:v>0.111111111111111</c:v>
                </c:pt>
                <c:pt idx="9">
                  <c:v>0.0185185185185185</c:v>
                </c:pt>
                <c:pt idx="10">
                  <c:v>0.185185185185185</c:v>
                </c:pt>
                <c:pt idx="11">
                  <c:v>0</c:v>
                </c:pt>
                <c:pt idx="12">
                  <c:v>0.0555555555555556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{0.909090909090909,0.0909090909090909}</c:f>
              <c:numCache>
                <c:formatCode>General</c:formatCode>
                <c:ptCount val="2"/>
                <c:pt idx="0">
                  <c:v>0.909090909090909</c:v>
                </c:pt>
                <c:pt idx="1">
                  <c:v>0.0909090909090909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{0.909090909090909,0.0909090909090909}</c:f>
              <c:numCache>
                <c:formatCode>General</c:formatCode>
                <c:ptCount val="2"/>
                <c:pt idx="0">
                  <c:v>0.909090909090909</c:v>
                </c:pt>
                <c:pt idx="1">
                  <c:v>0.0909090909090909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品設系!$C$6:$C$10</c:f>
              <c:numCache>
                <c:formatCode>0.00%</c:formatCode>
                <c:ptCount val="5"/>
                <c:pt idx="0">
                  <c:v>0.8</c:v>
                </c:pt>
                <c:pt idx="1">
                  <c:v>0.2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品設系!$C$14:$C$18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品設系!$C$120:$C$124</c:f>
              <c:numCache>
                <c:formatCode>0.00%</c:formatCode>
                <c:ptCount val="5"/>
                <c:pt idx="0">
                  <c:v>0.2</c:v>
                </c:pt>
                <c:pt idx="1">
                  <c:v>0.4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品設系!$C$24:$C$28</c:f>
              <c:numCache>
                <c:formatCode>0.00%</c:formatCode>
                <c:ptCount val="5"/>
                <c:pt idx="0">
                  <c:v>0.8</c:v>
                </c:pt>
                <c:pt idx="1">
                  <c:v>0.2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品設系!$C$32:$C$36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5888"/>
        <c:axId val="460691376"/>
      </c:barChart>
      <c:catAx>
        <c:axId val="4606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1376"/>
        <c:crosses val="autoZero"/>
        <c:auto val="1"/>
        <c:lblAlgn val="ctr"/>
        <c:lblOffset val="100"/>
        <c:noMultiLvlLbl val="0"/>
      </c:catAx>
      <c:valAx>
        <c:axId val="46069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品設系!$C$40:$C$44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品設系!$C$48:$C$52</c:f>
              <c:numCache>
                <c:formatCode>0.00%</c:formatCode>
                <c:ptCount val="5"/>
                <c:pt idx="0">
                  <c:v>0.8</c:v>
                </c:pt>
                <c:pt idx="1">
                  <c:v>0.2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品設系!$C$56:$C$60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品設系!$C$64:$C$68</c:f>
              <c:numCache>
                <c:formatCode>0.00%</c:formatCode>
                <c:ptCount val="5"/>
                <c:pt idx="0">
                  <c:v>0.8</c:v>
                </c:pt>
                <c:pt idx="1">
                  <c:v>0.2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品設系!$C$72:$C$76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品設系!$C$80:$C$84</c:f>
              <c:numCache>
                <c:formatCode>0.00%</c:formatCode>
                <c:ptCount val="5"/>
                <c:pt idx="0">
                  <c:v>0.4</c:v>
                </c:pt>
                <c:pt idx="1">
                  <c:v>0.2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品設系!$C$88:$C$92</c:f>
              <c:numCache>
                <c:formatCode>0.00%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品設系!$C$96:$C$100</c:f>
              <c:numCache>
                <c:formatCode>0.00%</c:formatCode>
                <c:ptCount val="5"/>
                <c:pt idx="0">
                  <c:v>0.8</c:v>
                </c:pt>
                <c:pt idx="1">
                  <c:v>0.2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品設系!$C$104:$C$108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品設系!$C$112:$C$116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6672"/>
        <c:axId val="460689024"/>
      </c:barChart>
      <c:catAx>
        <c:axId val="46068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9024"/>
        <c:crosses val="autoZero"/>
        <c:auto val="1"/>
        <c:lblAlgn val="ctr"/>
        <c:lblOffset val="100"/>
        <c:noMultiLvlLbl val="0"/>
      </c:catAx>
      <c:valAx>
        <c:axId val="46068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品設系!$C$130:$C$134</c:f>
              <c:numCache>
                <c:formatCode>0.00%</c:formatCode>
                <c:ptCount val="5"/>
                <c:pt idx="0">
                  <c:v>0.8</c:v>
                </c:pt>
                <c:pt idx="1">
                  <c:v>0.2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品設系!$C$138:$C$144</c:f>
              <c:numCache>
                <c:formatCode>0.00%</c:formatCode>
                <c:ptCount val="7"/>
                <c:pt idx="0">
                  <c:v>0.153846153846154</c:v>
                </c:pt>
                <c:pt idx="1">
                  <c:v>0.384615384615385</c:v>
                </c:pt>
                <c:pt idx="2">
                  <c:v>0.230769230769231</c:v>
                </c:pt>
                <c:pt idx="3">
                  <c:v>0.153846153846154</c:v>
                </c:pt>
                <c:pt idx="4">
                  <c:v>0</c:v>
                </c:pt>
                <c:pt idx="5">
                  <c:v>0.0769230769230769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品設系!$C$148:$C$161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0.181818181818182</c:v>
                </c:pt>
                <c:pt idx="2">
                  <c:v>0.0454545454545455</c:v>
                </c:pt>
                <c:pt idx="3">
                  <c:v>0.0454545454545455</c:v>
                </c:pt>
                <c:pt idx="4">
                  <c:v>0</c:v>
                </c:pt>
                <c:pt idx="5">
                  <c:v>0.0454545454545455</c:v>
                </c:pt>
                <c:pt idx="6">
                  <c:v>0.181818181818182</c:v>
                </c:pt>
                <c:pt idx="7">
                  <c:v>0.0454545454545455</c:v>
                </c:pt>
                <c:pt idx="8">
                  <c:v>0.0909090909090909</c:v>
                </c:pt>
                <c:pt idx="9">
                  <c:v>0</c:v>
                </c:pt>
                <c:pt idx="10">
                  <c:v>0.181818181818182</c:v>
                </c:pt>
                <c:pt idx="11">
                  <c:v>0.136363636363636</c:v>
                </c:pt>
                <c:pt idx="12">
                  <c:v>0.0454545454545455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品設系!$C$165:$C$166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品設系!$C$170:$C$171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多媒系!$C$5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多媒系!$C$6:$C$10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994672"/>
        <c:axId val="225995064"/>
      </c:barChart>
      <c:catAx>
        <c:axId val="22599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995064"/>
        <c:crosses val="autoZero"/>
        <c:auto val="1"/>
        <c:lblAlgn val="ctr"/>
        <c:lblOffset val="100"/>
        <c:noMultiLvlLbl val="0"/>
      </c:catAx>
      <c:valAx>
        <c:axId val="22599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994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多媒系!$C$14:$C$18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000552"/>
        <c:axId val="225995456"/>
      </c:barChart>
      <c:catAx>
        <c:axId val="226000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995456"/>
        <c:crosses val="autoZero"/>
        <c:auto val="1"/>
        <c:lblAlgn val="ctr"/>
        <c:lblOffset val="100"/>
        <c:noMultiLvlLbl val="0"/>
      </c:catAx>
      <c:valAx>
        <c:axId val="22599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6000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多媒系!$C$120:$C$124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998200"/>
        <c:axId val="225996632"/>
      </c:barChart>
      <c:catAx>
        <c:axId val="22599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996632"/>
        <c:crosses val="autoZero"/>
        <c:auto val="1"/>
        <c:lblAlgn val="ctr"/>
        <c:lblOffset val="100"/>
        <c:noMultiLvlLbl val="0"/>
      </c:catAx>
      <c:valAx>
        <c:axId val="225996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998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多媒系!$C$24:$C$28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04008"/>
        <c:axId val="225005968"/>
      </c:barChart>
      <c:catAx>
        <c:axId val="225004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005968"/>
        <c:crosses val="autoZero"/>
        <c:auto val="1"/>
        <c:lblAlgn val="ctr"/>
        <c:lblOffset val="100"/>
        <c:noMultiLvlLbl val="0"/>
      </c:catAx>
      <c:valAx>
        <c:axId val="22500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00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多媒系!$C$32:$C$36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04400"/>
        <c:axId val="225003224"/>
      </c:barChart>
      <c:catAx>
        <c:axId val="22500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003224"/>
        <c:crosses val="autoZero"/>
        <c:auto val="1"/>
        <c:lblAlgn val="ctr"/>
        <c:lblOffset val="100"/>
        <c:noMultiLvlLbl val="0"/>
      </c:catAx>
      <c:valAx>
        <c:axId val="22500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00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7064"/>
        <c:axId val="460692552"/>
      </c:barChart>
      <c:catAx>
        <c:axId val="460687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2552"/>
        <c:crosses val="autoZero"/>
        <c:auto val="1"/>
        <c:lblAlgn val="ctr"/>
        <c:lblOffset val="100"/>
        <c:noMultiLvlLbl val="0"/>
      </c:catAx>
      <c:valAx>
        <c:axId val="460692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7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多媒系!$C$40:$C$44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02440"/>
        <c:axId val="225008712"/>
      </c:barChart>
      <c:catAx>
        <c:axId val="225002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008712"/>
        <c:crosses val="autoZero"/>
        <c:auto val="1"/>
        <c:lblAlgn val="ctr"/>
        <c:lblOffset val="100"/>
        <c:noMultiLvlLbl val="0"/>
      </c:catAx>
      <c:valAx>
        <c:axId val="225008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002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多媒系!$C$48:$C$52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04792"/>
        <c:axId val="225005184"/>
      </c:barChart>
      <c:catAx>
        <c:axId val="225004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005184"/>
        <c:crosses val="autoZero"/>
        <c:auto val="1"/>
        <c:lblAlgn val="ctr"/>
        <c:lblOffset val="100"/>
        <c:noMultiLvlLbl val="0"/>
      </c:catAx>
      <c:valAx>
        <c:axId val="22500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004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多媒系!$C$56:$C$60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06752"/>
        <c:axId val="225009496"/>
      </c:barChart>
      <c:catAx>
        <c:axId val="22500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009496"/>
        <c:crosses val="autoZero"/>
        <c:auto val="1"/>
        <c:lblAlgn val="ctr"/>
        <c:lblOffset val="100"/>
        <c:noMultiLvlLbl val="0"/>
      </c:catAx>
      <c:valAx>
        <c:axId val="225009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006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多媒系!$C$64:$C$68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07536"/>
        <c:axId val="225002832"/>
      </c:barChart>
      <c:catAx>
        <c:axId val="22500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002832"/>
        <c:crosses val="autoZero"/>
        <c:auto val="1"/>
        <c:lblAlgn val="ctr"/>
        <c:lblOffset val="100"/>
        <c:noMultiLvlLbl val="0"/>
      </c:catAx>
      <c:valAx>
        <c:axId val="22500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007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多媒系!$C$72:$C$76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08320"/>
        <c:axId val="227377984"/>
      </c:barChart>
      <c:catAx>
        <c:axId val="22500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377984"/>
        <c:crosses val="autoZero"/>
        <c:auto val="1"/>
        <c:lblAlgn val="ctr"/>
        <c:lblOffset val="100"/>
        <c:noMultiLvlLbl val="0"/>
      </c:catAx>
      <c:valAx>
        <c:axId val="22737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00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多媒系!$C$80:$C$84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378768"/>
        <c:axId val="227380728"/>
      </c:barChart>
      <c:catAx>
        <c:axId val="22737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380728"/>
        <c:crosses val="autoZero"/>
        <c:auto val="1"/>
        <c:lblAlgn val="ctr"/>
        <c:lblOffset val="100"/>
        <c:noMultiLvlLbl val="0"/>
      </c:catAx>
      <c:valAx>
        <c:axId val="227380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37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多媒系!$C$88:$C$92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383080"/>
        <c:axId val="227379944"/>
      </c:barChart>
      <c:catAx>
        <c:axId val="22738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379944"/>
        <c:crosses val="autoZero"/>
        <c:auto val="1"/>
        <c:lblAlgn val="ctr"/>
        <c:lblOffset val="100"/>
        <c:noMultiLvlLbl val="0"/>
      </c:catAx>
      <c:valAx>
        <c:axId val="227379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383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多媒系!$C$96:$C$100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379552"/>
        <c:axId val="227381512"/>
      </c:barChart>
      <c:catAx>
        <c:axId val="22737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381512"/>
        <c:crosses val="autoZero"/>
        <c:auto val="1"/>
        <c:lblAlgn val="ctr"/>
        <c:lblOffset val="100"/>
        <c:noMultiLvlLbl val="0"/>
      </c:catAx>
      <c:valAx>
        <c:axId val="227381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379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多媒系!$C$104:$C$108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381120"/>
        <c:axId val="227381904"/>
      </c:barChart>
      <c:catAx>
        <c:axId val="22738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381904"/>
        <c:crosses val="autoZero"/>
        <c:auto val="1"/>
        <c:lblAlgn val="ctr"/>
        <c:lblOffset val="100"/>
        <c:noMultiLvlLbl val="0"/>
      </c:catAx>
      <c:valAx>
        <c:axId val="22738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38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多媒系!$C$112:$C$116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384256"/>
        <c:axId val="227383472"/>
      </c:barChart>
      <c:catAx>
        <c:axId val="22738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383472"/>
        <c:crosses val="autoZero"/>
        <c:auto val="1"/>
        <c:lblAlgn val="ctr"/>
        <c:lblOffset val="100"/>
        <c:noMultiLvlLbl val="0"/>
      </c:catAx>
      <c:valAx>
        <c:axId val="22738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384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{0,0,0,0,0,0,0}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1768"/>
        <c:axId val="460689416"/>
      </c:barChart>
      <c:catAx>
        <c:axId val="460691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9416"/>
        <c:crosses val="autoZero"/>
        <c:auto val="1"/>
        <c:lblAlgn val="ctr"/>
        <c:lblOffset val="100"/>
        <c:noMultiLvlLbl val="0"/>
      </c:catAx>
      <c:valAx>
        <c:axId val="46068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1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多媒系!$C$130:$C$134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383864"/>
        <c:axId val="227377200"/>
      </c:barChart>
      <c:catAx>
        <c:axId val="227383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377200"/>
        <c:crosses val="autoZero"/>
        <c:auto val="1"/>
        <c:lblAlgn val="ctr"/>
        <c:lblOffset val="100"/>
        <c:noMultiLvlLbl val="0"/>
      </c:catAx>
      <c:valAx>
        <c:axId val="22737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383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多媒系!$C$138:$C$144</c:f>
              <c:numCache>
                <c:formatCode>0.00%</c:formatCode>
                <c:ptCount val="7"/>
                <c:pt idx="0">
                  <c:v>0.333333333333333</c:v>
                </c:pt>
                <c:pt idx="1">
                  <c:v>0.333333333333333</c:v>
                </c:pt>
                <c:pt idx="2">
                  <c:v>0.333333333333333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277800"/>
        <c:axId val="227271136"/>
      </c:barChart>
      <c:catAx>
        <c:axId val="227277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271136"/>
        <c:crosses val="autoZero"/>
        <c:auto val="1"/>
        <c:lblAlgn val="ctr"/>
        <c:lblOffset val="100"/>
        <c:noMultiLvlLbl val="0"/>
      </c:catAx>
      <c:valAx>
        <c:axId val="22727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277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多媒系!$C$148:$C$161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0.2</c:v>
                </c:pt>
                <c:pt idx="2">
                  <c:v>0</c:v>
                </c:pt>
                <c:pt idx="3">
                  <c:v>0.2</c:v>
                </c:pt>
                <c:pt idx="4">
                  <c:v>0</c:v>
                </c:pt>
                <c:pt idx="5">
                  <c:v>0.2</c:v>
                </c:pt>
                <c:pt idx="6">
                  <c:v>0.2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274272"/>
        <c:axId val="227270744"/>
      </c:barChart>
      <c:catAx>
        <c:axId val="22727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270744"/>
        <c:crosses val="autoZero"/>
        <c:auto val="1"/>
        <c:lblAlgn val="ctr"/>
        <c:lblOffset val="100"/>
        <c:noMultiLvlLbl val="0"/>
      </c:catAx>
      <c:valAx>
        <c:axId val="227270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274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多媒系!$C$165:$C$166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275056"/>
        <c:axId val="227277016"/>
      </c:barChart>
      <c:catAx>
        <c:axId val="22727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277016"/>
        <c:crosses val="autoZero"/>
        <c:auto val="1"/>
        <c:lblAlgn val="ctr"/>
        <c:lblOffset val="100"/>
        <c:noMultiLvlLbl val="0"/>
      </c:catAx>
      <c:valAx>
        <c:axId val="22727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27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多媒系!$A$170:$A$171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多媒系!$C$170:$C$171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275840"/>
        <c:axId val="227270352"/>
      </c:barChart>
      <c:catAx>
        <c:axId val="22727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270352"/>
        <c:crosses val="autoZero"/>
        <c:auto val="1"/>
        <c:lblAlgn val="ctr"/>
        <c:lblOffset val="100"/>
        <c:noMultiLvlLbl val="0"/>
      </c:catAx>
      <c:valAx>
        <c:axId val="2272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275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7688"/>
        <c:axId val="457103176"/>
      </c:barChart>
      <c:catAx>
        <c:axId val="45709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3176"/>
        <c:crosses val="autoZero"/>
        <c:auto val="1"/>
        <c:lblAlgn val="ctr"/>
        <c:lblOffset val="100"/>
        <c:noMultiLvlLbl val="0"/>
      </c:catAx>
      <c:valAx>
        <c:axId val="457103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097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7096"/>
        <c:axId val="457108664"/>
      </c:barChart>
      <c:catAx>
        <c:axId val="45710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8664"/>
        <c:crosses val="autoZero"/>
        <c:auto val="1"/>
        <c:lblAlgn val="ctr"/>
        <c:lblOffset val="100"/>
        <c:noMultiLvlLbl val="0"/>
      </c:catAx>
      <c:valAx>
        <c:axId val="457108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8272"/>
        <c:axId val="457104352"/>
      </c:barChart>
      <c:catAx>
        <c:axId val="45710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4352"/>
        <c:crosses val="autoZero"/>
        <c:auto val="1"/>
        <c:lblAlgn val="ctr"/>
        <c:lblOffset val="100"/>
        <c:noMultiLvlLbl val="0"/>
      </c:catAx>
      <c:valAx>
        <c:axId val="45710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4744"/>
        <c:axId val="457105920"/>
      </c:barChart>
      <c:catAx>
        <c:axId val="45710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5920"/>
        <c:crosses val="autoZero"/>
        <c:auto val="1"/>
        <c:lblAlgn val="ctr"/>
        <c:lblOffset val="100"/>
        <c:noMultiLvlLbl val="0"/>
      </c:catAx>
      <c:valAx>
        <c:axId val="45710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9840"/>
        <c:axId val="457109056"/>
      </c:barChart>
      <c:catAx>
        <c:axId val="45710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9056"/>
        <c:crosses val="autoZero"/>
        <c:auto val="1"/>
        <c:lblAlgn val="ctr"/>
        <c:lblOffset val="100"/>
        <c:noMultiLvlLbl val="0"/>
      </c:catAx>
      <c:valAx>
        <c:axId val="45710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{0,0,0,0,0,0,0,0,0,0,0,0,0,0}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944"/>
        <c:axId val="460693336"/>
      </c:barChart>
      <c:catAx>
        <c:axId val="46069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3336"/>
        <c:crosses val="autoZero"/>
        <c:auto val="1"/>
        <c:lblAlgn val="ctr"/>
        <c:lblOffset val="100"/>
        <c:noMultiLvlLbl val="0"/>
      </c:catAx>
      <c:valAx>
        <c:axId val="46069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5136"/>
        <c:axId val="457098080"/>
      </c:barChart>
      <c:catAx>
        <c:axId val="45710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098080"/>
        <c:crosses val="autoZero"/>
        <c:auto val="1"/>
        <c:lblAlgn val="ctr"/>
        <c:lblOffset val="100"/>
        <c:noMultiLvlLbl val="0"/>
      </c:catAx>
      <c:valAx>
        <c:axId val="45709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{0,0,0,#N/A,#N/A}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8472"/>
        <c:axId val="457107488"/>
      </c:barChart>
      <c:catAx>
        <c:axId val="45709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7488"/>
        <c:crosses val="autoZero"/>
        <c:auto val="1"/>
        <c:lblAlgn val="ctr"/>
        <c:lblOffset val="100"/>
        <c:noMultiLvlLbl val="0"/>
      </c:catAx>
      <c:valAx>
        <c:axId val="45710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09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0040"/>
        <c:axId val="457098864"/>
      </c:barChart>
      <c:catAx>
        <c:axId val="45710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098864"/>
        <c:crosses val="autoZero"/>
        <c:auto val="1"/>
        <c:lblAlgn val="ctr"/>
        <c:lblOffset val="100"/>
        <c:noMultiLvlLbl val="0"/>
      </c:catAx>
      <c:valAx>
        <c:axId val="45709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1216"/>
        <c:axId val="457101608"/>
      </c:barChart>
      <c:catAx>
        <c:axId val="45710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1608"/>
        <c:crosses val="autoZero"/>
        <c:auto val="1"/>
        <c:lblAlgn val="ctr"/>
        <c:lblOffset val="100"/>
        <c:noMultiLvlLbl val="0"/>
      </c:catAx>
      <c:valAx>
        <c:axId val="45710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710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3728"/>
        <c:axId val="460694120"/>
      </c:barChart>
      <c:catAx>
        <c:axId val="4606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4120"/>
        <c:crosses val="autoZero"/>
        <c:auto val="1"/>
        <c:lblAlgn val="ctr"/>
        <c:lblOffset val="100"/>
        <c:noMultiLvlLbl val="0"/>
      </c:catAx>
      <c:valAx>
        <c:axId val="46069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7256"/>
        <c:axId val="460686280"/>
      </c:barChart>
      <c:catAx>
        <c:axId val="460697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6280"/>
        <c:crosses val="autoZero"/>
        <c:auto val="1"/>
        <c:lblAlgn val="ctr"/>
        <c:lblOffset val="100"/>
        <c:noMultiLvlLbl val="0"/>
      </c:catAx>
      <c:valAx>
        <c:axId val="46068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7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{0,0,0,#N/A,#N/A}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160"/>
        <c:axId val="460690984"/>
      </c:barChart>
      <c:catAx>
        <c:axId val="46069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0984"/>
        <c:crosses val="autoZero"/>
        <c:auto val="1"/>
        <c:lblAlgn val="ctr"/>
        <c:lblOffset val="100"/>
        <c:noMultiLvlLbl val="0"/>
      </c:catAx>
      <c:valAx>
        <c:axId val="460690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0200"/>
        <c:axId val="460697648"/>
      </c:barChart>
      <c:catAx>
        <c:axId val="46069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7648"/>
        <c:crosses val="autoZero"/>
        <c:auto val="1"/>
        <c:lblAlgn val="ctr"/>
        <c:lblOffset val="100"/>
        <c:noMultiLvlLbl val="0"/>
      </c:catAx>
      <c:valAx>
        <c:axId val="46069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5888"/>
        <c:axId val="460691376"/>
      </c:barChart>
      <c:catAx>
        <c:axId val="4606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1376"/>
        <c:crosses val="autoZero"/>
        <c:auto val="1"/>
        <c:lblAlgn val="ctr"/>
        <c:lblOffset val="100"/>
        <c:noMultiLvlLbl val="0"/>
      </c:catAx>
      <c:valAx>
        <c:axId val="46069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6672"/>
        <c:axId val="460689024"/>
      </c:barChart>
      <c:catAx>
        <c:axId val="46068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9024"/>
        <c:crosses val="autoZero"/>
        <c:auto val="1"/>
        <c:lblAlgn val="ctr"/>
        <c:lblOffset val="100"/>
        <c:noMultiLvlLbl val="0"/>
      </c:catAx>
      <c:valAx>
        <c:axId val="46068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{0,0}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4904"/>
        <c:axId val="460695688"/>
      </c:barChart>
      <c:catAx>
        <c:axId val="460694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5688"/>
        <c:crosses val="autoZero"/>
        <c:auto val="1"/>
        <c:lblAlgn val="ctr"/>
        <c:lblOffset val="100"/>
        <c:noMultiLvlLbl val="0"/>
      </c:catAx>
      <c:valAx>
        <c:axId val="460695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4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{0,0,0,0,0}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7064"/>
        <c:axId val="460692552"/>
      </c:barChart>
      <c:catAx>
        <c:axId val="460687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2552"/>
        <c:crosses val="autoZero"/>
        <c:auto val="1"/>
        <c:lblAlgn val="ctr"/>
        <c:lblOffset val="100"/>
        <c:noMultiLvlLbl val="0"/>
      </c:catAx>
      <c:valAx>
        <c:axId val="460692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7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{0,0,0,0,0,0,0}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1768"/>
        <c:axId val="460689416"/>
      </c:barChart>
      <c:catAx>
        <c:axId val="460691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9416"/>
        <c:crosses val="autoZero"/>
        <c:auto val="1"/>
        <c:lblAlgn val="ctr"/>
        <c:lblOffset val="100"/>
        <c:noMultiLvlLbl val="0"/>
      </c:catAx>
      <c:valAx>
        <c:axId val="46068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1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{0,0,0,0,0,0,0,0,0,0,0,0,0,0}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944"/>
        <c:axId val="460693336"/>
      </c:barChart>
      <c:catAx>
        <c:axId val="46069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3336"/>
        <c:crosses val="autoZero"/>
        <c:auto val="1"/>
        <c:lblAlgn val="ctr"/>
        <c:lblOffset val="100"/>
        <c:noMultiLvlLbl val="0"/>
      </c:catAx>
      <c:valAx>
        <c:axId val="46069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{0,0}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4904"/>
        <c:axId val="460695688"/>
      </c:barChart>
      <c:catAx>
        <c:axId val="460694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5688"/>
        <c:crosses val="autoZero"/>
        <c:auto val="1"/>
        <c:lblAlgn val="ctr"/>
        <c:lblOffset val="100"/>
        <c:noMultiLvlLbl val="0"/>
      </c:catAx>
      <c:valAx>
        <c:axId val="460695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4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{0,0}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8632"/>
        <c:axId val="460689808"/>
      </c:barChart>
      <c:catAx>
        <c:axId val="460688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9808"/>
        <c:crosses val="autoZero"/>
        <c:auto val="1"/>
        <c:lblAlgn val="ctr"/>
        <c:lblOffset val="100"/>
        <c:noMultiLvlLbl val="0"/>
      </c:catAx>
      <c:valAx>
        <c:axId val="46068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8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784"/>
        <c:axId val="460706272"/>
      </c:barChart>
      <c:catAx>
        <c:axId val="46070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6272"/>
        <c:crosses val="autoZero"/>
        <c:auto val="1"/>
        <c:lblAlgn val="ctr"/>
        <c:lblOffset val="100"/>
        <c:noMultiLvlLbl val="0"/>
      </c:catAx>
      <c:valAx>
        <c:axId val="46070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000"/>
        <c:axId val="460701176"/>
      </c:barChart>
      <c:catAx>
        <c:axId val="4607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1176"/>
        <c:crosses val="autoZero"/>
        <c:auto val="1"/>
        <c:lblAlgn val="ctr"/>
        <c:lblOffset val="100"/>
        <c:noMultiLvlLbl val="0"/>
      </c:catAx>
      <c:valAx>
        <c:axId val="46070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312"/>
        <c:axId val="460702352"/>
      </c:barChart>
      <c:catAx>
        <c:axId val="46070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2352"/>
        <c:crosses val="autoZero"/>
        <c:auto val="1"/>
        <c:lblAlgn val="ctr"/>
        <c:lblOffset val="100"/>
        <c:noMultiLvlLbl val="0"/>
      </c:catAx>
      <c:valAx>
        <c:axId val="46070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4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1568"/>
        <c:axId val="460699216"/>
      </c:barChart>
      <c:catAx>
        <c:axId val="4607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9216"/>
        <c:crosses val="autoZero"/>
        <c:auto val="1"/>
        <c:lblAlgn val="ctr"/>
        <c:lblOffset val="100"/>
        <c:noMultiLvlLbl val="0"/>
      </c:catAx>
      <c:valAx>
        <c:axId val="46069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704"/>
        <c:axId val="460708232"/>
      </c:barChart>
      <c:catAx>
        <c:axId val="4607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8232"/>
        <c:crosses val="autoZero"/>
        <c:auto val="1"/>
        <c:lblAlgn val="ctr"/>
        <c:lblOffset val="100"/>
        <c:noMultiLvlLbl val="0"/>
      </c:catAx>
      <c:valAx>
        <c:axId val="460708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設計學院!$C$40:$C$44</c:f>
              <c:numCache>
                <c:formatCode>0.00%</c:formatCode>
                <c:ptCount val="5"/>
                <c:pt idx="0">
                  <c:v>0.533333333333333</c:v>
                </c:pt>
                <c:pt idx="1">
                  <c:v>0.466666666666667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382312"/>
        <c:axId val="225385448"/>
      </c:barChart>
      <c:catAx>
        <c:axId val="225382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385448"/>
        <c:crosses val="autoZero"/>
        <c:auto val="1"/>
        <c:lblAlgn val="ctr"/>
        <c:lblOffset val="100"/>
        <c:noMultiLvlLbl val="0"/>
      </c:catAx>
      <c:valAx>
        <c:axId val="22538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382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{0,0}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8632"/>
        <c:axId val="460689808"/>
      </c:barChart>
      <c:catAx>
        <c:axId val="460688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9808"/>
        <c:crosses val="autoZero"/>
        <c:auto val="1"/>
        <c:lblAlgn val="ctr"/>
        <c:lblOffset val="100"/>
        <c:noMultiLvlLbl val="0"/>
      </c:catAx>
      <c:valAx>
        <c:axId val="46068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88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0192"/>
        <c:axId val="460709800"/>
      </c:barChart>
      <c:catAx>
        <c:axId val="46071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9800"/>
        <c:crosses val="autoZero"/>
        <c:auto val="1"/>
        <c:lblAlgn val="ctr"/>
        <c:lblOffset val="100"/>
        <c:noMultiLvlLbl val="0"/>
      </c:catAx>
      <c:valAx>
        <c:axId val="46070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0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{0,1,0,#N/A,#N/A}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7448"/>
        <c:axId val="460705096"/>
      </c:barChart>
      <c:catAx>
        <c:axId val="46070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5096"/>
        <c:crosses val="autoZero"/>
        <c:auto val="1"/>
        <c:lblAlgn val="ctr"/>
        <c:lblOffset val="100"/>
        <c:noMultiLvlLbl val="0"/>
      </c:catAx>
      <c:valAx>
        <c:axId val="46070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7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3136"/>
        <c:axId val="460703920"/>
      </c:barChart>
      <c:catAx>
        <c:axId val="46070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3920"/>
        <c:crosses val="autoZero"/>
        <c:auto val="1"/>
        <c:lblAlgn val="ctr"/>
        <c:lblOffset val="100"/>
        <c:noMultiLvlLbl val="0"/>
      </c:catAx>
      <c:valAx>
        <c:axId val="46070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6664"/>
        <c:axId val="460705880"/>
      </c:barChart>
      <c:catAx>
        <c:axId val="460706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5880"/>
        <c:crosses val="autoZero"/>
        <c:auto val="1"/>
        <c:lblAlgn val="ctr"/>
        <c:lblOffset val="100"/>
        <c:noMultiLvlLbl val="0"/>
      </c:catAx>
      <c:valAx>
        <c:axId val="46070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6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8624"/>
        <c:axId val="460709408"/>
      </c:barChart>
      <c:catAx>
        <c:axId val="46070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9408"/>
        <c:crosses val="autoZero"/>
        <c:auto val="1"/>
        <c:lblAlgn val="ctr"/>
        <c:lblOffset val="100"/>
        <c:noMultiLvlLbl val="0"/>
      </c:catAx>
      <c:valAx>
        <c:axId val="46070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8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9608"/>
        <c:axId val="460713328"/>
      </c:barChart>
      <c:catAx>
        <c:axId val="46069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3328"/>
        <c:crosses val="autoZero"/>
        <c:auto val="1"/>
        <c:lblAlgn val="ctr"/>
        <c:lblOffset val="100"/>
        <c:noMultiLvlLbl val="0"/>
      </c:catAx>
      <c:valAx>
        <c:axId val="46071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9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{0,1,0,#N/A,#N/A}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152"/>
        <c:axId val="460717248"/>
      </c:barChart>
      <c:catAx>
        <c:axId val="46071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7248"/>
        <c:crosses val="autoZero"/>
        <c:auto val="1"/>
        <c:lblAlgn val="ctr"/>
        <c:lblOffset val="100"/>
        <c:noMultiLvlLbl val="0"/>
      </c:catAx>
      <c:valAx>
        <c:axId val="46071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4896"/>
        <c:axId val="460717640"/>
      </c:barChart>
      <c:catAx>
        <c:axId val="46071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7640"/>
        <c:crosses val="autoZero"/>
        <c:auto val="1"/>
        <c:lblAlgn val="ctr"/>
        <c:lblOffset val="100"/>
        <c:noMultiLvlLbl val="0"/>
      </c:catAx>
      <c:valAx>
        <c:axId val="46071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1368"/>
        <c:axId val="460713720"/>
      </c:barChart>
      <c:catAx>
        <c:axId val="460711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3720"/>
        <c:crosses val="autoZero"/>
        <c:auto val="1"/>
        <c:lblAlgn val="ctr"/>
        <c:lblOffset val="100"/>
        <c:noMultiLvlLbl val="0"/>
      </c:catAx>
      <c:valAx>
        <c:axId val="46071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1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544"/>
        <c:axId val="460712936"/>
      </c:barChart>
      <c:catAx>
        <c:axId val="4607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2936"/>
        <c:crosses val="autoZero"/>
        <c:auto val="1"/>
        <c:lblAlgn val="ctr"/>
        <c:lblOffset val="100"/>
        <c:noMultiLvlLbl val="0"/>
      </c:catAx>
      <c:valAx>
        <c:axId val="4607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784"/>
        <c:axId val="460706272"/>
      </c:barChart>
      <c:catAx>
        <c:axId val="46070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6272"/>
        <c:crosses val="autoZero"/>
        <c:auto val="1"/>
        <c:lblAlgn val="ctr"/>
        <c:lblOffset val="100"/>
        <c:noMultiLvlLbl val="0"/>
      </c:catAx>
      <c:valAx>
        <c:axId val="46070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5288"/>
        <c:axId val="460715680"/>
      </c:barChart>
      <c:catAx>
        <c:axId val="46071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5680"/>
        <c:crosses val="autoZero"/>
        <c:auto val="1"/>
        <c:lblAlgn val="ctr"/>
        <c:lblOffset val="100"/>
        <c:noMultiLvlLbl val="0"/>
      </c:catAx>
      <c:valAx>
        <c:axId val="46071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{0,1,0,0,0,0,0}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6464"/>
        <c:axId val="460716856"/>
      </c:barChart>
      <c:catAx>
        <c:axId val="46071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6856"/>
        <c:crosses val="autoZero"/>
        <c:auto val="1"/>
        <c:lblAlgn val="ctr"/>
        <c:lblOffset val="100"/>
        <c:noMultiLvlLbl val="0"/>
      </c:catAx>
      <c:valAx>
        <c:axId val="46071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{0,0,0,0,0,0,0.5,0,0,0.5,0,0,0,0}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72024"/>
        <c:axId val="462171632"/>
      </c:barChart>
      <c:catAx>
        <c:axId val="46217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71632"/>
        <c:crosses val="autoZero"/>
        <c:auto val="1"/>
        <c:lblAlgn val="ctr"/>
        <c:lblOffset val="100"/>
        <c:noMultiLvlLbl val="0"/>
      </c:catAx>
      <c:valAx>
        <c:axId val="46217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72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{0,1}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8104"/>
        <c:axId val="462160264"/>
      </c:barChart>
      <c:catAx>
        <c:axId val="462168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60264"/>
        <c:crosses val="autoZero"/>
        <c:auto val="1"/>
        <c:lblAlgn val="ctr"/>
        <c:lblOffset val="100"/>
        <c:noMultiLvlLbl val="0"/>
      </c:catAx>
      <c:valAx>
        <c:axId val="462160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68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{0,1}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5752"/>
        <c:axId val="462161440"/>
      </c:barChart>
      <c:catAx>
        <c:axId val="46216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61440"/>
        <c:crosses val="autoZero"/>
        <c:auto val="1"/>
        <c:lblAlgn val="ctr"/>
        <c:lblOffset val="100"/>
        <c:noMultiLvlLbl val="0"/>
      </c:catAx>
      <c:valAx>
        <c:axId val="46216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65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{0.4,0.5,0.1,0,0}</c:f>
              <c:numCache>
                <c:formatCode>General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464"/>
        <c:axId val="227073328"/>
      </c:barChart>
      <c:catAx>
        <c:axId val="227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3328"/>
        <c:crosses val="autoZero"/>
        <c:auto val="1"/>
        <c:lblAlgn val="ctr"/>
        <c:lblOffset val="100"/>
        <c:noMultiLvlLbl val="0"/>
      </c:catAx>
      <c:valAx>
        <c:axId val="2270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{0.4,0.6,0,0,0}</c:f>
              <c:numCache>
                <c:formatCode>General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7640"/>
        <c:axId val="227075680"/>
      </c:barChart>
      <c:catAx>
        <c:axId val="22707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5680"/>
        <c:crosses val="autoZero"/>
        <c:auto val="1"/>
        <c:lblAlgn val="ctr"/>
        <c:lblOffset val="100"/>
        <c:noMultiLvlLbl val="0"/>
      </c:catAx>
      <c:valAx>
        <c:axId val="2270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{0.2,0.5,0.3,0,0}</c:f>
              <c:numCache>
                <c:formatCode>General</c:formatCode>
                <c:ptCount val="5"/>
                <c:pt idx="0">
                  <c:v>0.2</c:v>
                </c:pt>
                <c:pt idx="1">
                  <c:v>0.5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2152"/>
        <c:axId val="227074112"/>
      </c:barChart>
      <c:catAx>
        <c:axId val="227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4112"/>
        <c:crosses val="autoZero"/>
        <c:auto val="1"/>
        <c:lblAlgn val="ctr"/>
        <c:lblOffset val="100"/>
        <c:noMultiLvlLbl val="0"/>
      </c:catAx>
      <c:valAx>
        <c:axId val="2270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{0.5,0.5,0,0,0}</c:f>
              <c:numCache>
                <c:formatCode>General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856"/>
        <c:axId val="227076072"/>
      </c:barChart>
      <c:catAx>
        <c:axId val="2270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6072"/>
        <c:crosses val="autoZero"/>
        <c:auto val="1"/>
        <c:lblAlgn val="ctr"/>
        <c:lblOffset val="100"/>
        <c:noMultiLvlLbl val="0"/>
      </c:catAx>
      <c:valAx>
        <c:axId val="2270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{0.6,0.3,0.1,0,0}</c:f>
              <c:numCache>
                <c:formatCode>General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8032"/>
        <c:axId val="227072544"/>
      </c:barChart>
      <c:catAx>
        <c:axId val="2270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2544"/>
        <c:crosses val="autoZero"/>
        <c:auto val="1"/>
        <c:lblAlgn val="ctr"/>
        <c:lblOffset val="100"/>
        <c:noMultiLvlLbl val="0"/>
      </c:catAx>
      <c:valAx>
        <c:axId val="2270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000"/>
        <c:axId val="460701176"/>
      </c:barChart>
      <c:catAx>
        <c:axId val="4607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1176"/>
        <c:crosses val="autoZero"/>
        <c:auto val="1"/>
        <c:lblAlgn val="ctr"/>
        <c:lblOffset val="100"/>
        <c:noMultiLvlLbl val="0"/>
      </c:catAx>
      <c:valAx>
        <c:axId val="46070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{0.6,0.1,0.3,0,0}</c:f>
              <c:numCache>
                <c:formatCode>General</c:formatCode>
                <c:ptCount val="5"/>
                <c:pt idx="0">
                  <c:v>0.6</c:v>
                </c:pt>
                <c:pt idx="1">
                  <c:v>0.1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5288"/>
        <c:axId val="227183408"/>
      </c:barChart>
      <c:catAx>
        <c:axId val="22707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183408"/>
        <c:crosses val="autoZero"/>
        <c:auto val="1"/>
        <c:lblAlgn val="ctr"/>
        <c:lblOffset val="100"/>
        <c:noMultiLvlLbl val="0"/>
      </c:catAx>
      <c:valAx>
        <c:axId val="22718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{0.5,0.4,0.1,#N/A,#N/A}</c:f>
              <c:numCache>
                <c:formatCode>General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496"/>
        <c:axId val="452976712"/>
      </c:barChart>
      <c:catAx>
        <c:axId val="45297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6712"/>
        <c:crosses val="autoZero"/>
        <c:auto val="1"/>
        <c:lblAlgn val="ctr"/>
        <c:lblOffset val="100"/>
        <c:noMultiLvlLbl val="0"/>
      </c:catAx>
      <c:valAx>
        <c:axId val="45297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{0.6,0.3,0.1,0,0}</c:f>
              <c:numCache>
                <c:formatCode>General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456"/>
        <c:axId val="452975928"/>
      </c:barChart>
      <c:catAx>
        <c:axId val="452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5928"/>
        <c:crosses val="autoZero"/>
        <c:auto val="1"/>
        <c:lblAlgn val="ctr"/>
        <c:lblOffset val="100"/>
        <c:noMultiLvlLbl val="0"/>
      </c:catAx>
      <c:valAx>
        <c:axId val="45297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{0.4,0.5,0,0.1,0}</c:f>
              <c:numCache>
                <c:formatCode>General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888"/>
        <c:axId val="452978280"/>
      </c:barChart>
      <c:catAx>
        <c:axId val="4529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8280"/>
        <c:crosses val="autoZero"/>
        <c:auto val="1"/>
        <c:lblAlgn val="ctr"/>
        <c:lblOffset val="100"/>
        <c:noMultiLvlLbl val="0"/>
      </c:catAx>
      <c:valAx>
        <c:axId val="45297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{0.4,0.4,0.1,0.1,0}</c:f>
              <c:numCache>
                <c:formatCode>General</c:formatCode>
                <c:ptCount val="5"/>
                <c:pt idx="0">
                  <c:v>0.4</c:v>
                </c:pt>
                <c:pt idx="1">
                  <c:v>0.4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2792"/>
        <c:axId val="452979064"/>
      </c:barChart>
      <c:catAx>
        <c:axId val="45297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9064"/>
        <c:crosses val="autoZero"/>
        <c:auto val="1"/>
        <c:lblAlgn val="ctr"/>
        <c:lblOffset val="100"/>
        <c:noMultiLvlLbl val="0"/>
      </c:catAx>
      <c:valAx>
        <c:axId val="45297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{0.3,0.5,0.2,0,0}</c:f>
              <c:numCache>
                <c:formatCode>General</c:formatCode>
                <c:ptCount val="5"/>
                <c:pt idx="0">
                  <c:v>0.3</c:v>
                </c:pt>
                <c:pt idx="1">
                  <c:v>0.5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848"/>
        <c:axId val="452980240"/>
      </c:barChart>
      <c:catAx>
        <c:axId val="4529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80240"/>
        <c:crosses val="autoZero"/>
        <c:auto val="1"/>
        <c:lblAlgn val="ctr"/>
        <c:lblOffset val="100"/>
        <c:noMultiLvlLbl val="0"/>
      </c:catAx>
      <c:valAx>
        <c:axId val="4529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{0.4,0.5,0.1,#N/A,#N/A}</c:f>
              <c:numCache>
                <c:formatCode>General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3576"/>
        <c:axId val="452973968"/>
      </c:barChart>
      <c:catAx>
        <c:axId val="45297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3968"/>
        <c:crosses val="autoZero"/>
        <c:auto val="1"/>
        <c:lblAlgn val="ctr"/>
        <c:lblOffset val="100"/>
        <c:noMultiLvlLbl val="0"/>
      </c:catAx>
      <c:valAx>
        <c:axId val="452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{0.4,0.5,0.1,0,0}</c:f>
              <c:numCache>
                <c:formatCode>General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5536"/>
        <c:axId val="453696712"/>
      </c:barChart>
      <c:catAx>
        <c:axId val="4529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6712"/>
        <c:crosses val="autoZero"/>
        <c:auto val="1"/>
        <c:lblAlgn val="ctr"/>
        <c:lblOffset val="100"/>
        <c:noMultiLvlLbl val="0"/>
      </c:catAx>
      <c:valAx>
        <c:axId val="4536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{0.5,0.4,0.1,0,0}</c:f>
              <c:numCache>
                <c:formatCode>General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9848"/>
        <c:axId val="453699064"/>
      </c:barChart>
      <c:catAx>
        <c:axId val="45369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9064"/>
        <c:crosses val="autoZero"/>
        <c:auto val="1"/>
        <c:lblAlgn val="ctr"/>
        <c:lblOffset val="100"/>
        <c:noMultiLvlLbl val="0"/>
      </c:catAx>
      <c:valAx>
        <c:axId val="4536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{0.5,0.4,0.1,0,0}</c:f>
              <c:numCache>
                <c:formatCode>General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700240"/>
        <c:axId val="453695536"/>
      </c:barChart>
      <c:catAx>
        <c:axId val="4537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5536"/>
        <c:crosses val="autoZero"/>
        <c:auto val="1"/>
        <c:lblAlgn val="ctr"/>
        <c:lblOffset val="100"/>
        <c:noMultiLvlLbl val="0"/>
      </c:catAx>
      <c:valAx>
        <c:axId val="4536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70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312"/>
        <c:axId val="460702352"/>
      </c:barChart>
      <c:catAx>
        <c:axId val="46070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2352"/>
        <c:crosses val="autoZero"/>
        <c:auto val="1"/>
        <c:lblAlgn val="ctr"/>
        <c:lblOffset val="100"/>
        <c:noMultiLvlLbl val="0"/>
      </c:catAx>
      <c:valAx>
        <c:axId val="46070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4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{0.5,0.5,0,0,0}</c:f>
              <c:numCache>
                <c:formatCode>General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8672"/>
        <c:axId val="453695928"/>
      </c:barChart>
      <c:catAx>
        <c:axId val="4536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5928"/>
        <c:crosses val="autoZero"/>
        <c:auto val="1"/>
        <c:lblAlgn val="ctr"/>
        <c:lblOffset val="100"/>
        <c:noMultiLvlLbl val="0"/>
      </c:catAx>
      <c:valAx>
        <c:axId val="4536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{0.0769230769230769,0.230769230769231,0.192307692307692,0.153846153846154,0.153846153846154,0.153846153846154,0.0384615384615385}</c:f>
              <c:numCache>
                <c:formatCode>General</c:formatCode>
                <c:ptCount val="7"/>
                <c:pt idx="0">
                  <c:v>0.0769230769230769</c:v>
                </c:pt>
                <c:pt idx="1">
                  <c:v>0.230769230769231</c:v>
                </c:pt>
                <c:pt idx="2">
                  <c:v>0.192307692307692</c:v>
                </c:pt>
                <c:pt idx="3">
                  <c:v>0.153846153846154</c:v>
                </c:pt>
                <c:pt idx="4">
                  <c:v>0.153846153846154</c:v>
                </c:pt>
                <c:pt idx="5">
                  <c:v>0.153846153846154</c:v>
                </c:pt>
                <c:pt idx="6">
                  <c:v>0.0384615384615385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7496"/>
        <c:axId val="453699456"/>
      </c:barChart>
      <c:catAx>
        <c:axId val="4536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9456"/>
        <c:crosses val="autoZero"/>
        <c:auto val="1"/>
        <c:lblAlgn val="ctr"/>
        <c:lblOffset val="100"/>
        <c:noMultiLvlLbl val="0"/>
      </c:catAx>
      <c:valAx>
        <c:axId val="4536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{0,0.104166666666667,0.0625,0.0208333333333333,0.0416666666666667,0.104166666666667,0.166666666666667,0.0416666666666667,0.0416666666666667,0.0208333333333333,0.1875,0.0833333333333333,0.125,0}</c:f>
              <c:numCache>
                <c:formatCode>General</c:formatCode>
                <c:ptCount val="14"/>
                <c:pt idx="0">
                  <c:v>0</c:v>
                </c:pt>
                <c:pt idx="1">
                  <c:v>0.104166666666667</c:v>
                </c:pt>
                <c:pt idx="2">
                  <c:v>0.0625</c:v>
                </c:pt>
                <c:pt idx="3">
                  <c:v>0.0208333333333333</c:v>
                </c:pt>
                <c:pt idx="4">
                  <c:v>0.0416666666666667</c:v>
                </c:pt>
                <c:pt idx="5">
                  <c:v>0.104166666666667</c:v>
                </c:pt>
                <c:pt idx="6">
                  <c:v>0.166666666666667</c:v>
                </c:pt>
                <c:pt idx="7">
                  <c:v>0.0416666666666667</c:v>
                </c:pt>
                <c:pt idx="8">
                  <c:v>0.0416666666666667</c:v>
                </c:pt>
                <c:pt idx="9">
                  <c:v>0.0208333333333333</c:v>
                </c:pt>
                <c:pt idx="10">
                  <c:v>0.1875</c:v>
                </c:pt>
                <c:pt idx="11">
                  <c:v>0.0833333333333333</c:v>
                </c:pt>
                <c:pt idx="12">
                  <c:v>0.125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752"/>
        <c:axId val="453698280"/>
      </c:barChart>
      <c:catAx>
        <c:axId val="4536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8280"/>
        <c:crosses val="autoZero"/>
        <c:auto val="1"/>
        <c:lblAlgn val="ctr"/>
        <c:lblOffset val="100"/>
        <c:noMultiLvlLbl val="0"/>
      </c:catAx>
      <c:valAx>
        <c:axId val="4536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{0.7,0.3}</c:f>
              <c:numCache>
                <c:formatCode>General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360"/>
        <c:axId val="453693968"/>
      </c:barChart>
      <c:catAx>
        <c:axId val="45369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3968"/>
        <c:crosses val="autoZero"/>
        <c:auto val="1"/>
        <c:lblAlgn val="ctr"/>
        <c:lblOffset val="100"/>
        <c:noMultiLvlLbl val="0"/>
      </c:catAx>
      <c:valAx>
        <c:axId val="45369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{0.6,0.4}</c:f>
              <c:numCache>
                <c:formatCode>General</c:formatCode>
                <c:ptCount val="2"/>
                <c:pt idx="0">
                  <c:v>0.6</c:v>
                </c:pt>
                <c:pt idx="1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2168"/>
        <c:axId val="453606872"/>
      </c:barChart>
      <c:catAx>
        <c:axId val="453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06872"/>
        <c:crosses val="autoZero"/>
        <c:auto val="1"/>
        <c:lblAlgn val="ctr"/>
        <c:lblOffset val="100"/>
        <c:noMultiLvlLbl val="0"/>
      </c:catAx>
      <c:valAx>
        <c:axId val="45360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0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{0.536363636363636,0.372727272727273,0.0818181818181818,0.00909090909090909,0}</c:f>
              <c:numCache>
                <c:formatCode>General</c:formatCode>
                <c:ptCount val="5"/>
                <c:pt idx="0">
                  <c:v>0.536363636363636</c:v>
                </c:pt>
                <c:pt idx="1">
                  <c:v>0.372727272727273</c:v>
                </c:pt>
                <c:pt idx="2">
                  <c:v>0.0818181818181818</c:v>
                </c:pt>
                <c:pt idx="3">
                  <c:v>0.00909090909090909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7136"/>
        <c:axId val="222074392"/>
      </c:barChart>
      <c:catAx>
        <c:axId val="2220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4392"/>
        <c:crosses val="autoZero"/>
        <c:auto val="1"/>
        <c:lblAlgn val="ctr"/>
        <c:lblOffset val="100"/>
        <c:noMultiLvlLbl val="0"/>
      </c:catAx>
      <c:valAx>
        <c:axId val="2220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{0.554545454545455,0.363636363636364,0.0727272727272727,0.00909090909090909,0}</c:f>
              <c:numCache>
                <c:formatCode>General</c:formatCode>
                <c:ptCount val="5"/>
                <c:pt idx="0">
                  <c:v>0.554545454545455</c:v>
                </c:pt>
                <c:pt idx="1">
                  <c:v>0.363636363636364</c:v>
                </c:pt>
                <c:pt idx="2">
                  <c:v>0.0727272727272727</c:v>
                </c:pt>
                <c:pt idx="3">
                  <c:v>0.00909090909090909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4000"/>
        <c:axId val="222074784"/>
      </c:barChart>
      <c:catAx>
        <c:axId val="2220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4784"/>
        <c:crosses val="autoZero"/>
        <c:auto val="1"/>
        <c:lblAlgn val="ctr"/>
        <c:lblOffset val="100"/>
        <c:noMultiLvlLbl val="0"/>
      </c:catAx>
      <c:valAx>
        <c:axId val="2220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{0.227272727272727,0.336363636363636,0.427272727272727,0,0.00909090909090909}</c:f>
              <c:numCache>
                <c:formatCode>General</c:formatCode>
                <c:ptCount val="5"/>
                <c:pt idx="0">
                  <c:v>0.227272727272727</c:v>
                </c:pt>
                <c:pt idx="1">
                  <c:v>0.336363636363636</c:v>
                </c:pt>
                <c:pt idx="2">
                  <c:v>0.427272727272727</c:v>
                </c:pt>
                <c:pt idx="3">
                  <c:v>0</c:v>
                </c:pt>
                <c:pt idx="4">
                  <c:v>0.00909090909090909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5568"/>
        <c:axId val="222075960"/>
      </c:barChart>
      <c:catAx>
        <c:axId val="2220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5960"/>
        <c:crosses val="autoZero"/>
        <c:auto val="1"/>
        <c:lblAlgn val="ctr"/>
        <c:lblOffset val="100"/>
        <c:noMultiLvlLbl val="0"/>
      </c:catAx>
      <c:valAx>
        <c:axId val="2220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0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{0.545454545454545,0.427272727272727,0.0272727272727273,0,0}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0.427272727272727</c:v>
                </c:pt>
                <c:pt idx="2">
                  <c:v>0.0272727272727273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2728"/>
        <c:axId val="222749592"/>
      </c:barChart>
      <c:catAx>
        <c:axId val="22275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9592"/>
        <c:crosses val="autoZero"/>
        <c:auto val="1"/>
        <c:lblAlgn val="ctr"/>
        <c:lblOffset val="100"/>
        <c:noMultiLvlLbl val="0"/>
      </c:catAx>
      <c:valAx>
        <c:axId val="2227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{0.627272727272727,0.336363636363636,0.0363636363636364,0,0}</c:f>
              <c:numCache>
                <c:formatCode>General</c:formatCode>
                <c:ptCount val="5"/>
                <c:pt idx="0">
                  <c:v>0.627272727272727</c:v>
                </c:pt>
                <c:pt idx="1">
                  <c:v>0.336363636363636</c:v>
                </c:pt>
                <c:pt idx="2">
                  <c:v>0.0363636363636364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984"/>
        <c:axId val="222751944"/>
      </c:barChart>
      <c:catAx>
        <c:axId val="2227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1944"/>
        <c:crosses val="autoZero"/>
        <c:auto val="1"/>
        <c:lblAlgn val="ctr"/>
        <c:lblOffset val="100"/>
        <c:noMultiLvlLbl val="0"/>
      </c:catAx>
      <c:valAx>
        <c:axId val="2227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1568"/>
        <c:axId val="460699216"/>
      </c:barChart>
      <c:catAx>
        <c:axId val="4607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9216"/>
        <c:crosses val="autoZero"/>
        <c:auto val="1"/>
        <c:lblAlgn val="ctr"/>
        <c:lblOffset val="100"/>
        <c:noMultiLvlLbl val="0"/>
      </c:catAx>
      <c:valAx>
        <c:axId val="46069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{0.636363636363636,0.309090909090909,0.0545454545454545,0,0}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0.309090909090909</c:v>
                </c:pt>
                <c:pt idx="2">
                  <c:v>0.0545454545454545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8416"/>
        <c:axId val="222747632"/>
      </c:barChart>
      <c:catAx>
        <c:axId val="22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7632"/>
        <c:crosses val="autoZero"/>
        <c:auto val="1"/>
        <c:lblAlgn val="ctr"/>
        <c:lblOffset val="100"/>
        <c:noMultiLvlLbl val="0"/>
      </c:catAx>
      <c:valAx>
        <c:axId val="2227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{0.536363636363636,0.4,0.0636363636363636,#N/A,#N/A}</c:f>
              <c:numCache>
                <c:formatCode>General</c:formatCode>
                <c:ptCount val="5"/>
                <c:pt idx="0">
                  <c:v>0.536363636363636</c:v>
                </c:pt>
                <c:pt idx="1">
                  <c:v>0.4</c:v>
                </c:pt>
                <c:pt idx="2">
                  <c:v>0.0636363636363636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1552"/>
        <c:axId val="222752336"/>
      </c:barChart>
      <c:catAx>
        <c:axId val="2227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2336"/>
        <c:crosses val="autoZero"/>
        <c:auto val="1"/>
        <c:lblAlgn val="ctr"/>
        <c:lblOffset val="100"/>
        <c:noMultiLvlLbl val="0"/>
      </c:catAx>
      <c:valAx>
        <c:axId val="2227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{0.6,0.345454545454545,0.0545454545454545,0,0}</c:f>
              <c:numCache>
                <c:formatCode>General</c:formatCode>
                <c:ptCount val="5"/>
                <c:pt idx="0">
                  <c:v>0.6</c:v>
                </c:pt>
                <c:pt idx="1">
                  <c:v>0.345454545454545</c:v>
                </c:pt>
                <c:pt idx="2">
                  <c:v>0.0545454545454545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3120"/>
        <c:axId val="222753512"/>
      </c:barChart>
      <c:catAx>
        <c:axId val="2227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3512"/>
        <c:crosses val="autoZero"/>
        <c:auto val="1"/>
        <c:lblAlgn val="ctr"/>
        <c:lblOffset val="100"/>
        <c:noMultiLvlLbl val="0"/>
      </c:catAx>
      <c:valAx>
        <c:axId val="22275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{0.536363636363636,0.4,0.0545454545454545,0.00909090909090909,0}</c:f>
              <c:numCache>
                <c:formatCode>General</c:formatCode>
                <c:ptCount val="5"/>
                <c:pt idx="0">
                  <c:v>0.536363636363636</c:v>
                </c:pt>
                <c:pt idx="1">
                  <c:v>0.4</c:v>
                </c:pt>
                <c:pt idx="2">
                  <c:v>0.0545454545454545</c:v>
                </c:pt>
                <c:pt idx="3">
                  <c:v>0.00909090909090909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200"/>
        <c:axId val="222754296"/>
      </c:barChart>
      <c:catAx>
        <c:axId val="2227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4296"/>
        <c:crosses val="autoZero"/>
        <c:auto val="1"/>
        <c:lblAlgn val="ctr"/>
        <c:lblOffset val="100"/>
        <c:noMultiLvlLbl val="0"/>
      </c:catAx>
      <c:valAx>
        <c:axId val="22275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{0.563636363636364,0.381818181818182,0.0454545454545455,0.00909090909090909,0}</c:f>
              <c:numCache>
                <c:formatCode>General</c:formatCode>
                <c:ptCount val="5"/>
                <c:pt idx="0">
                  <c:v>0.563636363636364</c:v>
                </c:pt>
                <c:pt idx="1">
                  <c:v>0.381818181818182</c:v>
                </c:pt>
                <c:pt idx="2">
                  <c:v>0.0454545454545455</c:v>
                </c:pt>
                <c:pt idx="3">
                  <c:v>0.00909090909090909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4688"/>
        <c:axId val="223375456"/>
      </c:barChart>
      <c:catAx>
        <c:axId val="222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5456"/>
        <c:crosses val="autoZero"/>
        <c:auto val="1"/>
        <c:lblAlgn val="ctr"/>
        <c:lblOffset val="100"/>
        <c:noMultiLvlLbl val="0"/>
      </c:catAx>
      <c:valAx>
        <c:axId val="2233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75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{0.4,0.418181818181818,0.181818181818182,0,0}</c:f>
              <c:numCache>
                <c:formatCode>General</c:formatCode>
                <c:ptCount val="5"/>
                <c:pt idx="0">
                  <c:v>0.4</c:v>
                </c:pt>
                <c:pt idx="1">
                  <c:v>0.418181818181818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8592"/>
        <c:axId val="223379376"/>
      </c:barChart>
      <c:catAx>
        <c:axId val="2233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9376"/>
        <c:crosses val="autoZero"/>
        <c:auto val="1"/>
        <c:lblAlgn val="ctr"/>
        <c:lblOffset val="100"/>
        <c:noMultiLvlLbl val="0"/>
      </c:catAx>
      <c:valAx>
        <c:axId val="2233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{0.427272727272727,0.427272727272727,0.145454545454545,#N/A,#N/A}</c:f>
              <c:numCache>
                <c:formatCode>General</c:formatCode>
                <c:ptCount val="5"/>
                <c:pt idx="0">
                  <c:v>0.427272727272727</c:v>
                </c:pt>
                <c:pt idx="1">
                  <c:v>0.427272727272727</c:v>
                </c:pt>
                <c:pt idx="2">
                  <c:v>0.145454545454545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632"/>
        <c:axId val="223373104"/>
      </c:barChart>
      <c:catAx>
        <c:axId val="223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3104"/>
        <c:crosses val="autoZero"/>
        <c:auto val="1"/>
        <c:lblAlgn val="ctr"/>
        <c:lblOffset val="100"/>
        <c:noMultiLvlLbl val="0"/>
      </c:catAx>
      <c:valAx>
        <c:axId val="223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{0.518181818181818,0.418181818181818,0.0636363636363636,0,0}</c:f>
              <c:numCache>
                <c:formatCode>General</c:formatCode>
                <c:ptCount val="5"/>
                <c:pt idx="0">
                  <c:v>0.518181818181818</c:v>
                </c:pt>
                <c:pt idx="1">
                  <c:v>0.418181818181818</c:v>
                </c:pt>
                <c:pt idx="2">
                  <c:v>0.0636363636363636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4280"/>
        <c:axId val="223379768"/>
      </c:barChart>
      <c:catAx>
        <c:axId val="2233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9768"/>
        <c:crosses val="autoZero"/>
        <c:auto val="1"/>
        <c:lblAlgn val="ctr"/>
        <c:lblOffset val="100"/>
        <c:noMultiLvlLbl val="0"/>
      </c:catAx>
      <c:valAx>
        <c:axId val="22337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{0.536363636363636,0.418181818181818,0.0454545454545455,0,0}</c:f>
              <c:numCache>
                <c:formatCode>General</c:formatCode>
                <c:ptCount val="5"/>
                <c:pt idx="0">
                  <c:v>0.536363636363636</c:v>
                </c:pt>
                <c:pt idx="1">
                  <c:v>0.418181818181818</c:v>
                </c:pt>
                <c:pt idx="2">
                  <c:v>0.0454545454545455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3496"/>
        <c:axId val="223380160"/>
      </c:barChart>
      <c:catAx>
        <c:axId val="22337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80160"/>
        <c:crosses val="autoZero"/>
        <c:auto val="1"/>
        <c:lblAlgn val="ctr"/>
        <c:lblOffset val="100"/>
        <c:noMultiLvlLbl val="0"/>
      </c:catAx>
      <c:valAx>
        <c:axId val="223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{0.636363636363636,0.327272727272727,0.0363636363636364,0,0}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0.327272727272727</c:v>
                </c:pt>
                <c:pt idx="2">
                  <c:v>0.0363636363636364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240"/>
        <c:axId val="223374672"/>
      </c:barChart>
      <c:catAx>
        <c:axId val="22337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4672"/>
        <c:crosses val="autoZero"/>
        <c:auto val="1"/>
        <c:lblAlgn val="ctr"/>
        <c:lblOffset val="100"/>
        <c:noMultiLvlLbl val="0"/>
      </c:catAx>
      <c:valAx>
        <c:axId val="2233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704"/>
        <c:axId val="460708232"/>
      </c:barChart>
      <c:catAx>
        <c:axId val="4607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8232"/>
        <c:crosses val="autoZero"/>
        <c:auto val="1"/>
        <c:lblAlgn val="ctr"/>
        <c:lblOffset val="100"/>
        <c:noMultiLvlLbl val="0"/>
      </c:catAx>
      <c:valAx>
        <c:axId val="460708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{0.718181818181818,0.263636363636364,0.0181818181818182,0,0}</c:f>
              <c:numCache>
                <c:formatCode>General</c:formatCode>
                <c:ptCount val="5"/>
                <c:pt idx="0">
                  <c:v>0.718181818181818</c:v>
                </c:pt>
                <c:pt idx="1">
                  <c:v>0.263636363636364</c:v>
                </c:pt>
                <c:pt idx="2">
                  <c:v>0.0181818181818182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5064"/>
        <c:axId val="223375848"/>
      </c:barChart>
      <c:catAx>
        <c:axId val="22337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5848"/>
        <c:crosses val="autoZero"/>
        <c:auto val="1"/>
        <c:lblAlgn val="ctr"/>
        <c:lblOffset val="100"/>
        <c:noMultiLvlLbl val="0"/>
      </c:catAx>
      <c:valAx>
        <c:axId val="22337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3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{0.113793103448276,0.231034482758621,0.244827586206897,0.120689655172414,0.127586206896552,0.151724137931034,0.0103448275862069}</c:f>
              <c:numCache>
                <c:formatCode>General</c:formatCode>
                <c:ptCount val="7"/>
                <c:pt idx="0">
                  <c:v>0.113793103448276</c:v>
                </c:pt>
                <c:pt idx="1">
                  <c:v>0.231034482758621</c:v>
                </c:pt>
                <c:pt idx="2">
                  <c:v>0.244827586206897</c:v>
                </c:pt>
                <c:pt idx="3">
                  <c:v>0.120689655172414</c:v>
                </c:pt>
                <c:pt idx="4">
                  <c:v>0.127586206896552</c:v>
                </c:pt>
                <c:pt idx="5">
                  <c:v>0.151724137931034</c:v>
                </c:pt>
                <c:pt idx="6">
                  <c:v>0.0103448275862069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7224"/>
        <c:axId val="223737616"/>
      </c:barChart>
      <c:catAx>
        <c:axId val="22373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7616"/>
        <c:crosses val="autoZero"/>
        <c:auto val="1"/>
        <c:lblAlgn val="ctr"/>
        <c:lblOffset val="100"/>
        <c:noMultiLvlLbl val="0"/>
      </c:catAx>
      <c:valAx>
        <c:axId val="22373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{0.0134099616858238,0.134099616858238,0.0440613026819923,0.0689655172413793,0.00957854406130268,0.078544061302682,0.176245210727969,0.0651340996168582,0.0862068965517241,0.0191570881226054,0.172413793103448,0.0517241379310345,0.0804597701149425,0}</c:f>
              <c:numCache>
                <c:formatCode>General</c:formatCode>
                <c:ptCount val="14"/>
                <c:pt idx="0">
                  <c:v>0.0134099616858238</c:v>
                </c:pt>
                <c:pt idx="1">
                  <c:v>0.134099616858238</c:v>
                </c:pt>
                <c:pt idx="2">
                  <c:v>0.0440613026819923</c:v>
                </c:pt>
                <c:pt idx="3">
                  <c:v>0.0689655172413793</c:v>
                </c:pt>
                <c:pt idx="4">
                  <c:v>0.00957854406130268</c:v>
                </c:pt>
                <c:pt idx="5">
                  <c:v>0.078544061302682</c:v>
                </c:pt>
                <c:pt idx="6">
                  <c:v>0.176245210727969</c:v>
                </c:pt>
                <c:pt idx="7">
                  <c:v>0.0651340996168582</c:v>
                </c:pt>
                <c:pt idx="8">
                  <c:v>0.0862068965517241</c:v>
                </c:pt>
                <c:pt idx="9">
                  <c:v>0.0191570881226054</c:v>
                </c:pt>
                <c:pt idx="10">
                  <c:v>0.172413793103448</c:v>
                </c:pt>
                <c:pt idx="11">
                  <c:v>0.0517241379310345</c:v>
                </c:pt>
                <c:pt idx="12">
                  <c:v>0.0804597701149425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8400"/>
        <c:axId val="223739576"/>
      </c:barChart>
      <c:catAx>
        <c:axId val="2237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9576"/>
        <c:crosses val="autoZero"/>
        <c:auto val="1"/>
        <c:lblAlgn val="ctr"/>
        <c:lblOffset val="100"/>
        <c:noMultiLvlLbl val="0"/>
      </c:catAx>
      <c:valAx>
        <c:axId val="22373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{0.736363636363636,0.263636363636364}</c:f>
              <c:numCache>
                <c:formatCode>General</c:formatCode>
                <c:ptCount val="2"/>
                <c:pt idx="0">
                  <c:v>0.736363636363636</c:v>
                </c:pt>
                <c:pt idx="1">
                  <c:v>0.263636363636364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1928"/>
        <c:axId val="223736832"/>
      </c:barChart>
      <c:catAx>
        <c:axId val="2237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6832"/>
        <c:crosses val="autoZero"/>
        <c:auto val="1"/>
        <c:lblAlgn val="ctr"/>
        <c:lblOffset val="100"/>
        <c:noMultiLvlLbl val="0"/>
      </c:catAx>
      <c:valAx>
        <c:axId val="2237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{0.718181818181818,0.281818181818182}</c:f>
              <c:numCache>
                <c:formatCode>General</c:formatCode>
                <c:ptCount val="2"/>
                <c:pt idx="0">
                  <c:v>0.718181818181818</c:v>
                </c:pt>
                <c:pt idx="1">
                  <c:v>0.281818181818182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0752"/>
        <c:axId val="223738792"/>
      </c:barChart>
      <c:catAx>
        <c:axId val="22374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38792"/>
        <c:crosses val="autoZero"/>
        <c:auto val="1"/>
        <c:lblAlgn val="ctr"/>
        <c:lblOffset val="100"/>
        <c:noMultiLvlLbl val="0"/>
      </c:catAx>
      <c:valAx>
        <c:axId val="2237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374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{0.545454545454545,0.181818181818182,0.272727272727273,0,0}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0.181818181818182</c:v>
                </c:pt>
                <c:pt idx="2">
                  <c:v>0.272727272727273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{0.181818181818182,0.363636363636364,0.454545454545455,0,0}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0.363636363636364</c:v>
                </c:pt>
                <c:pt idx="2">
                  <c:v>0.454545454545455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{0.636363636363636,0.363636363636364,0,0,0}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0.363636363636364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{0.454545454545455,0.363636363636364,0.181818181818182,0,0}</c:f>
              <c:numCache>
                <c:formatCode>General</c:formatCode>
                <c:ptCount val="5"/>
                <c:pt idx="0">
                  <c:v>0.454545454545455</c:v>
                </c:pt>
                <c:pt idx="1">
                  <c:v>0.363636363636364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0192"/>
        <c:axId val="460709800"/>
      </c:barChart>
      <c:catAx>
        <c:axId val="46071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9800"/>
        <c:crosses val="autoZero"/>
        <c:auto val="1"/>
        <c:lblAlgn val="ctr"/>
        <c:lblOffset val="100"/>
        <c:noMultiLvlLbl val="0"/>
      </c:catAx>
      <c:valAx>
        <c:axId val="46070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0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{0.181818181818182,0.545454545454545,0.272727272727273,#N/A,#N/A}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0.545454545454545</c:v>
                </c:pt>
                <c:pt idx="2">
                  <c:v>0.272727272727273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{0.363636363636364,0.454545454545455,0.181818181818182,0,0}</c:f>
              <c:numCache>
                <c:formatCode>General</c:formatCode>
                <c:ptCount val="5"/>
                <c:pt idx="0">
                  <c:v>0.363636363636364</c:v>
                </c:pt>
                <c:pt idx="1">
                  <c:v>0.454545454545455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{0.454545454545455,0.272727272727273,0.272727272727273,0,0}</c:f>
              <c:numCache>
                <c:formatCode>General</c:formatCode>
                <c:ptCount val="5"/>
                <c:pt idx="0">
                  <c:v>0.454545454545455</c:v>
                </c:pt>
                <c:pt idx="1">
                  <c:v>0.272727272727273</c:v>
                </c:pt>
                <c:pt idx="2">
                  <c:v>0.272727272727273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{0.0909090909090909,0.818181818181818,0.0909090909090909,0,0}</c:f>
              <c:numCache>
                <c:formatCode>General</c:formatCode>
                <c:ptCount val="5"/>
                <c:pt idx="0">
                  <c:v>0.0909090909090909</c:v>
                </c:pt>
                <c:pt idx="1">
                  <c:v>0.818181818181818</c:v>
                </c:pt>
                <c:pt idx="2">
                  <c:v>0.0909090909090909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{0.181818181818182,0.636363636363636,0.181818181818182,#N/A,#N/A}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0.636363636363636</c:v>
                </c:pt>
                <c:pt idx="2">
                  <c:v>0.181818181818182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{0.272727272727273,0.545454545454545,0.181818181818182,0,0}</c:f>
              <c:numCache>
                <c:formatCode>General</c:formatCode>
                <c:ptCount val="5"/>
                <c:pt idx="0">
                  <c:v>0.272727272727273</c:v>
                </c:pt>
                <c:pt idx="1">
                  <c:v>0.545454545454545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{0.363636363636364,0.454545454545455,0.181818181818182,0,0}</c:f>
              <c:numCache>
                <c:formatCode>General</c:formatCode>
                <c:ptCount val="5"/>
                <c:pt idx="0">
                  <c:v>0.363636363636364</c:v>
                </c:pt>
                <c:pt idx="1">
                  <c:v>0.454545454545455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{0.636363636363636,0.181818181818182,0.181818181818182,0,0}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0.181818181818182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{0,1,0,#N/A,#N/A}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7448"/>
        <c:axId val="460705096"/>
      </c:barChart>
      <c:catAx>
        <c:axId val="46070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5096"/>
        <c:crosses val="autoZero"/>
        <c:auto val="1"/>
        <c:lblAlgn val="ctr"/>
        <c:lblOffset val="100"/>
        <c:noMultiLvlLbl val="0"/>
      </c:catAx>
      <c:valAx>
        <c:axId val="46070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7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{0.727272727272727,0.272727272727273,0,0,0}</c:f>
              <c:numCache>
                <c:formatCode>General</c:formatCode>
                <c:ptCount val="5"/>
                <c:pt idx="0">
                  <c:v>0.727272727272727</c:v>
                </c:pt>
                <c:pt idx="1">
                  <c:v>0.272727272727273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{0.138888888888889,0.25,0.25,0.194444444444444,0.0833333333333333,0.0555555555555556,0.0277777777777778}</c:f>
              <c:numCache>
                <c:formatCode>General</c:formatCode>
                <c:ptCount val="7"/>
                <c:pt idx="0">
                  <c:v>0.138888888888889</c:v>
                </c:pt>
                <c:pt idx="1">
                  <c:v>0.25</c:v>
                </c:pt>
                <c:pt idx="2">
                  <c:v>0.25</c:v>
                </c:pt>
                <c:pt idx="3">
                  <c:v>0.194444444444444</c:v>
                </c:pt>
                <c:pt idx="4">
                  <c:v>0.0833333333333333</c:v>
                </c:pt>
                <c:pt idx="5">
                  <c:v>0.0555555555555556</c:v>
                </c:pt>
                <c:pt idx="6">
                  <c:v>0.0277777777777778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{0,0.148148148148148,0,0.0925925925925926,0.0185185185185185,0.166666666666667,0.203703703703704,0,0.111111111111111,0.0185185185185185,0.185185185185185,0,0.0555555555555556,0}</c:f>
              <c:numCache>
                <c:formatCode>General</c:formatCode>
                <c:ptCount val="14"/>
                <c:pt idx="0">
                  <c:v>0</c:v>
                </c:pt>
                <c:pt idx="1">
                  <c:v>0.148148148148148</c:v>
                </c:pt>
                <c:pt idx="2">
                  <c:v>0</c:v>
                </c:pt>
                <c:pt idx="3">
                  <c:v>0.0925925925925926</c:v>
                </c:pt>
                <c:pt idx="4">
                  <c:v>0.0185185185185185</c:v>
                </c:pt>
                <c:pt idx="5">
                  <c:v>0.166666666666667</c:v>
                </c:pt>
                <c:pt idx="6">
                  <c:v>0.203703703703704</c:v>
                </c:pt>
                <c:pt idx="7">
                  <c:v>0</c:v>
                </c:pt>
                <c:pt idx="8">
                  <c:v>0.111111111111111</c:v>
                </c:pt>
                <c:pt idx="9">
                  <c:v>0.0185185185185185</c:v>
                </c:pt>
                <c:pt idx="10">
                  <c:v>0.185185185185185</c:v>
                </c:pt>
                <c:pt idx="11">
                  <c:v>0</c:v>
                </c:pt>
                <c:pt idx="12">
                  <c:v>0.0555555555555556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{0.909090909090909,0.0909090909090909}</c:f>
              <c:numCache>
                <c:formatCode>General</c:formatCode>
                <c:ptCount val="2"/>
                <c:pt idx="0">
                  <c:v>0.909090909090909</c:v>
                </c:pt>
                <c:pt idx="1">
                  <c:v>0.0909090909090909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{0.909090909090909,0.0909090909090909}</c:f>
              <c:numCache>
                <c:formatCode>General</c:formatCode>
                <c:ptCount val="2"/>
                <c:pt idx="0">
                  <c:v>0.909090909090909</c:v>
                </c:pt>
                <c:pt idx="1">
                  <c:v>0.0909090909090909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{0.72,0.28,0,0,0}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{0.68,0.32,0,0,0}</c:f>
              <c:numCache>
                <c:formatCode>General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{0.36,0.28,0.36,0,0}</c:f>
              <c:numCache>
                <c:formatCode>General</c:formatCode>
                <c:ptCount val="5"/>
                <c:pt idx="0">
                  <c:v>0.36</c:v>
                </c:pt>
                <c:pt idx="1">
                  <c:v>0.28</c:v>
                </c:pt>
                <c:pt idx="2">
                  <c:v>0.36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{0.6,0.36,0.04,0,0}</c:f>
              <c:numCache>
                <c:formatCode>General</c:formatCode>
                <c:ptCount val="5"/>
                <c:pt idx="0">
                  <c:v>0.6</c:v>
                </c:pt>
                <c:pt idx="1">
                  <c:v>0.36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{0.72,0.28,0,0,0}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3136"/>
        <c:axId val="460703920"/>
      </c:barChart>
      <c:catAx>
        <c:axId val="46070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3920"/>
        <c:crosses val="autoZero"/>
        <c:auto val="1"/>
        <c:lblAlgn val="ctr"/>
        <c:lblOffset val="100"/>
        <c:noMultiLvlLbl val="0"/>
      </c:catAx>
      <c:valAx>
        <c:axId val="46070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{0.76,0.24,0,0,0}</c:f>
              <c:numCache>
                <c:formatCode>General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{0.72,0.28,0,#N/A,#N/A}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{0.76,0.24,0,0,0}</c:f>
              <c:numCache>
                <c:formatCode>General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{0.72,0.28,0,0,0}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{0.6,0.4,0,0,0}</c:f>
              <c:numCache>
                <c:formatCode>General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{0.48,0.48,0.04,0,0}</c:f>
              <c:numCache>
                <c:formatCode>General</c:formatCode>
                <c:ptCount val="5"/>
                <c:pt idx="0">
                  <c:v>0.48</c:v>
                </c:pt>
                <c:pt idx="1">
                  <c:v>0.48</c:v>
                </c:pt>
                <c:pt idx="2">
                  <c:v>0.04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{0.56,0.4,0.04,#N/A,#N/A}</c:f>
              <c:numCache>
                <c:formatCode>General</c:formatCode>
                <c:ptCount val="5"/>
                <c:pt idx="0">
                  <c:v>0.56</c:v>
                </c:pt>
                <c:pt idx="1">
                  <c:v>0.4</c:v>
                </c:pt>
                <c:pt idx="2">
                  <c:v>0.04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{0.68,0.32,0,0,0}</c:f>
              <c:numCache>
                <c:formatCode>General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{0.68,0.32,0,0,0}</c:f>
              <c:numCache>
                <c:formatCode>General</c:formatCode>
                <c:ptCount val="5"/>
                <c:pt idx="0">
                  <c:v>0.68</c:v>
                </c:pt>
                <c:pt idx="1">
                  <c:v>0.32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{0.76,0.24,0,0,0}</c:f>
              <c:numCache>
                <c:formatCode>General</c:formatCode>
                <c:ptCount val="5"/>
                <c:pt idx="0">
                  <c:v>0.76</c:v>
                </c:pt>
                <c:pt idx="1">
                  <c:v>0.24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6664"/>
        <c:axId val="460705880"/>
      </c:barChart>
      <c:catAx>
        <c:axId val="460706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5880"/>
        <c:crosses val="autoZero"/>
        <c:auto val="1"/>
        <c:lblAlgn val="ctr"/>
        <c:lblOffset val="100"/>
        <c:noMultiLvlLbl val="0"/>
      </c:catAx>
      <c:valAx>
        <c:axId val="46070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6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{0.72,0.28,0,0,0}</c:f>
              <c:numCache>
                <c:formatCode>General</c:formatCode>
                <c:ptCount val="5"/>
                <c:pt idx="0">
                  <c:v>0.72</c:v>
                </c:pt>
                <c:pt idx="1">
                  <c:v>0.28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{0.92,0.08}</c:f>
              <c:numCache>
                <c:formatCode>General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{0.92,0.08}</c:f>
              <c:numCache>
                <c:formatCode>General</c:formatCode>
                <c:ptCount val="2"/>
                <c:pt idx="0">
                  <c:v>0.92</c:v>
                </c:pt>
                <c:pt idx="1">
                  <c:v>0.08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{0.545454545454545,0.181818181818182,0.272727272727273,0,0}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0.181818181818182</c:v>
                </c:pt>
                <c:pt idx="2">
                  <c:v>0.272727272727273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{0.181818181818182,0.363636363636364,0.454545454545455,0,0}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0.363636363636364</c:v>
                </c:pt>
                <c:pt idx="2">
                  <c:v>0.454545454545455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{0.636363636363636,0.363636363636364,0,0,0}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0.363636363636364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{0.454545454545455,0.363636363636364,0.181818181818182,0,0}</c:f>
              <c:numCache>
                <c:formatCode>General</c:formatCode>
                <c:ptCount val="5"/>
                <c:pt idx="0">
                  <c:v>0.454545454545455</c:v>
                </c:pt>
                <c:pt idx="1">
                  <c:v>0.363636363636364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{0.181818181818182,0.545454545454545,0.272727272727273,#N/A,#N/A}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0.545454545454545</c:v>
                </c:pt>
                <c:pt idx="2">
                  <c:v>0.272727272727273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設計學院!$C$48:$C$52</c:f>
              <c:numCache>
                <c:formatCode>0.00%</c:formatCode>
                <c:ptCount val="5"/>
                <c:pt idx="0">
                  <c:v>0.466666666666667</c:v>
                </c:pt>
                <c:pt idx="1">
                  <c:v>0.533333333333333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386624"/>
        <c:axId val="225385056"/>
      </c:barChart>
      <c:catAx>
        <c:axId val="22538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385056"/>
        <c:crosses val="autoZero"/>
        <c:auto val="1"/>
        <c:lblAlgn val="ctr"/>
        <c:lblOffset val="100"/>
        <c:noMultiLvlLbl val="0"/>
      </c:catAx>
      <c:valAx>
        <c:axId val="22538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38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8624"/>
        <c:axId val="460709408"/>
      </c:barChart>
      <c:catAx>
        <c:axId val="46070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9408"/>
        <c:crosses val="autoZero"/>
        <c:auto val="1"/>
        <c:lblAlgn val="ctr"/>
        <c:lblOffset val="100"/>
        <c:noMultiLvlLbl val="0"/>
      </c:catAx>
      <c:valAx>
        <c:axId val="46070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08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{0.363636363636364,0.454545454545455,0.181818181818182,0,0}</c:f>
              <c:numCache>
                <c:formatCode>General</c:formatCode>
                <c:ptCount val="5"/>
                <c:pt idx="0">
                  <c:v>0.363636363636364</c:v>
                </c:pt>
                <c:pt idx="1">
                  <c:v>0.454545454545455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{0.454545454545455,0.272727272727273,0.272727272727273,0,0}</c:f>
              <c:numCache>
                <c:formatCode>General</c:formatCode>
                <c:ptCount val="5"/>
                <c:pt idx="0">
                  <c:v>0.454545454545455</c:v>
                </c:pt>
                <c:pt idx="1">
                  <c:v>0.272727272727273</c:v>
                </c:pt>
                <c:pt idx="2">
                  <c:v>0.272727272727273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{0.545454545454545,0.272727272727273,0.181818181818182,0,0}</c:f>
              <c:numCache>
                <c:formatCode>General</c:formatCode>
                <c:ptCount val="5"/>
                <c:pt idx="0">
                  <c:v>0.545454545454545</c:v>
                </c:pt>
                <c:pt idx="1">
                  <c:v>0.272727272727273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{0.0909090909090909,0.818181818181818,0.0909090909090909,0,0}</c:f>
              <c:numCache>
                <c:formatCode>General</c:formatCode>
                <c:ptCount val="5"/>
                <c:pt idx="0">
                  <c:v>0.0909090909090909</c:v>
                </c:pt>
                <c:pt idx="1">
                  <c:v>0.818181818181818</c:v>
                </c:pt>
                <c:pt idx="2">
                  <c:v>0.0909090909090909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{0.181818181818182,0.636363636363636,0.181818181818182,#N/A,#N/A}</c:f>
              <c:numCache>
                <c:formatCode>General</c:formatCode>
                <c:ptCount val="5"/>
                <c:pt idx="0">
                  <c:v>0.181818181818182</c:v>
                </c:pt>
                <c:pt idx="1">
                  <c:v>0.636363636363636</c:v>
                </c:pt>
                <c:pt idx="2">
                  <c:v>0.181818181818182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{0.272727272727273,0.545454545454545,0.181818181818182,0,0}</c:f>
              <c:numCache>
                <c:formatCode>General</c:formatCode>
                <c:ptCount val="5"/>
                <c:pt idx="0">
                  <c:v>0.272727272727273</c:v>
                </c:pt>
                <c:pt idx="1">
                  <c:v>0.545454545454545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{0.363636363636364,0.454545454545455,0.181818181818182,0,0}</c:f>
              <c:numCache>
                <c:formatCode>General</c:formatCode>
                <c:ptCount val="5"/>
                <c:pt idx="0">
                  <c:v>0.363636363636364</c:v>
                </c:pt>
                <c:pt idx="1">
                  <c:v>0.454545454545455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{0.636363636363636,0.181818181818182,0.181818181818182,0,0}</c:f>
              <c:numCache>
                <c:formatCode>General</c:formatCode>
                <c:ptCount val="5"/>
                <c:pt idx="0">
                  <c:v>0.636363636363636</c:v>
                </c:pt>
                <c:pt idx="1">
                  <c:v>0.181818181818182</c:v>
                </c:pt>
                <c:pt idx="2">
                  <c:v>0.181818181818182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{0.727272727272727,0.272727272727273,0,0,0}</c:f>
              <c:numCache>
                <c:formatCode>General</c:formatCode>
                <c:ptCount val="5"/>
                <c:pt idx="0">
                  <c:v>0.727272727272727</c:v>
                </c:pt>
                <c:pt idx="1">
                  <c:v>0.272727272727273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{0.138888888888889,0.25,0.25,0.194444444444444,0.0833333333333333,0.0555555555555556,0.0277777777777778}</c:f>
              <c:numCache>
                <c:formatCode>General</c:formatCode>
                <c:ptCount val="7"/>
                <c:pt idx="0">
                  <c:v>0.138888888888889</c:v>
                </c:pt>
                <c:pt idx="1">
                  <c:v>0.25</c:v>
                </c:pt>
                <c:pt idx="2">
                  <c:v>0.25</c:v>
                </c:pt>
                <c:pt idx="3">
                  <c:v>0.194444444444444</c:v>
                </c:pt>
                <c:pt idx="4">
                  <c:v>0.0833333333333333</c:v>
                </c:pt>
                <c:pt idx="5">
                  <c:v>0.0555555555555556</c:v>
                </c:pt>
                <c:pt idx="6">
                  <c:v>0.0277777777777778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{0,1,0,0,0}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9608"/>
        <c:axId val="460713328"/>
      </c:barChart>
      <c:catAx>
        <c:axId val="46069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3328"/>
        <c:crosses val="autoZero"/>
        <c:auto val="1"/>
        <c:lblAlgn val="ctr"/>
        <c:lblOffset val="100"/>
        <c:noMultiLvlLbl val="0"/>
      </c:catAx>
      <c:valAx>
        <c:axId val="46071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699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{0,0.148148148148148,0,0.0925925925925926,0.0185185185185185,0.166666666666667,0.203703703703704,0,0.111111111111111,0.0185185185185185,0.185185185185185,0,0.0555555555555556,0}</c:f>
              <c:numCache>
                <c:formatCode>General</c:formatCode>
                <c:ptCount val="14"/>
                <c:pt idx="0">
                  <c:v>0</c:v>
                </c:pt>
                <c:pt idx="1">
                  <c:v>0.148148148148148</c:v>
                </c:pt>
                <c:pt idx="2">
                  <c:v>0</c:v>
                </c:pt>
                <c:pt idx="3">
                  <c:v>0.0925925925925926</c:v>
                </c:pt>
                <c:pt idx="4">
                  <c:v>0.0185185185185185</c:v>
                </c:pt>
                <c:pt idx="5">
                  <c:v>0.166666666666667</c:v>
                </c:pt>
                <c:pt idx="6">
                  <c:v>0.203703703703704</c:v>
                </c:pt>
                <c:pt idx="7">
                  <c:v>0</c:v>
                </c:pt>
                <c:pt idx="8">
                  <c:v>0.111111111111111</c:v>
                </c:pt>
                <c:pt idx="9">
                  <c:v>0.0185185185185185</c:v>
                </c:pt>
                <c:pt idx="10">
                  <c:v>0.185185185185185</c:v>
                </c:pt>
                <c:pt idx="11">
                  <c:v>0</c:v>
                </c:pt>
                <c:pt idx="12">
                  <c:v>0.0555555555555556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{0.909090909090909,0.0909090909090909}</c:f>
              <c:numCache>
                <c:formatCode>General</c:formatCode>
                <c:ptCount val="2"/>
                <c:pt idx="0">
                  <c:v>0.909090909090909</c:v>
                </c:pt>
                <c:pt idx="1">
                  <c:v>0.0909090909090909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{0.909090909090909,0.0909090909090909}</c:f>
              <c:numCache>
                <c:formatCode>General</c:formatCode>
                <c:ptCount val="2"/>
                <c:pt idx="0">
                  <c:v>0.909090909090909</c:v>
                </c:pt>
                <c:pt idx="1">
                  <c:v>0.0909090909090909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多媒系!$C$6:$C$10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多媒系!$C$14:$C$18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多媒系!$C$120:$C$124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多媒系!$C$24:$C$28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多媒系!$C$32:$C$36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多媒系!$C$40:$C$44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多媒系!$C$48:$C$52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{0,1,0,#N/A,#N/A}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152"/>
        <c:axId val="460717248"/>
      </c:barChart>
      <c:catAx>
        <c:axId val="46071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7248"/>
        <c:crosses val="autoZero"/>
        <c:auto val="1"/>
        <c:lblAlgn val="ctr"/>
        <c:lblOffset val="100"/>
        <c:noMultiLvlLbl val="0"/>
      </c:catAx>
      <c:valAx>
        <c:axId val="46071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多媒系!$C$56:$C$60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多媒系!$C$64:$C$68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多媒系!$C$72:$C$76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多媒系!$C$80:$C$84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多媒系!$C$88:$C$92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多媒系!$C$96:$C$100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多媒系!$C$104:$C$108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多媒系!$C$112:$C$116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多媒系!$C$130:$C$134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多媒系!$C$138:$C$144</c:f>
              <c:numCache>
                <c:formatCode>0.00%</c:formatCode>
                <c:ptCount val="7"/>
                <c:pt idx="0">
                  <c:v>0.333333333333333</c:v>
                </c:pt>
                <c:pt idx="1">
                  <c:v>0.333333333333333</c:v>
                </c:pt>
                <c:pt idx="2">
                  <c:v>0.333333333333333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4896"/>
        <c:axId val="460717640"/>
      </c:barChart>
      <c:catAx>
        <c:axId val="46071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7640"/>
        <c:crosses val="autoZero"/>
        <c:auto val="1"/>
        <c:lblAlgn val="ctr"/>
        <c:lblOffset val="100"/>
        <c:noMultiLvlLbl val="0"/>
      </c:catAx>
      <c:valAx>
        <c:axId val="46071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多媒系!$C$148:$C$161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0.2</c:v>
                </c:pt>
                <c:pt idx="2">
                  <c:v>0</c:v>
                </c:pt>
                <c:pt idx="3">
                  <c:v>0.2</c:v>
                </c:pt>
                <c:pt idx="4">
                  <c:v>0</c:v>
                </c:pt>
                <c:pt idx="5">
                  <c:v>0.2</c:v>
                </c:pt>
                <c:pt idx="6">
                  <c:v>0.2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多媒系!$C$165:$C$166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多媒系!$C$170:$C$171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1368"/>
        <c:axId val="460713720"/>
      </c:barChart>
      <c:catAx>
        <c:axId val="460711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3720"/>
        <c:crosses val="autoZero"/>
        <c:auto val="1"/>
        <c:lblAlgn val="ctr"/>
        <c:lblOffset val="100"/>
        <c:noMultiLvlLbl val="0"/>
      </c:catAx>
      <c:valAx>
        <c:axId val="46071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1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544"/>
        <c:axId val="460712936"/>
      </c:barChart>
      <c:catAx>
        <c:axId val="4607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2936"/>
        <c:crosses val="autoZero"/>
        <c:auto val="1"/>
        <c:lblAlgn val="ctr"/>
        <c:lblOffset val="100"/>
        <c:noMultiLvlLbl val="0"/>
      </c:catAx>
      <c:valAx>
        <c:axId val="4607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{1,0,0,0,0}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5288"/>
        <c:axId val="460715680"/>
      </c:barChart>
      <c:catAx>
        <c:axId val="46071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5680"/>
        <c:crosses val="autoZero"/>
        <c:auto val="1"/>
        <c:lblAlgn val="ctr"/>
        <c:lblOffset val="100"/>
        <c:noMultiLvlLbl val="0"/>
      </c:catAx>
      <c:valAx>
        <c:axId val="46071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{0,1,0,0,0,0,0}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6464"/>
        <c:axId val="460716856"/>
      </c:barChart>
      <c:catAx>
        <c:axId val="46071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6856"/>
        <c:crosses val="autoZero"/>
        <c:auto val="1"/>
        <c:lblAlgn val="ctr"/>
        <c:lblOffset val="100"/>
        <c:noMultiLvlLbl val="0"/>
      </c:catAx>
      <c:valAx>
        <c:axId val="46071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071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{0,0,0,0,0,0,0.5,0,0,0.5,0,0,0,0}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72024"/>
        <c:axId val="462171632"/>
      </c:barChart>
      <c:catAx>
        <c:axId val="46217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71632"/>
        <c:crosses val="autoZero"/>
        <c:auto val="1"/>
        <c:lblAlgn val="ctr"/>
        <c:lblOffset val="100"/>
        <c:noMultiLvlLbl val="0"/>
      </c:catAx>
      <c:valAx>
        <c:axId val="46217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72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{0,1}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8104"/>
        <c:axId val="462160264"/>
      </c:barChart>
      <c:catAx>
        <c:axId val="462168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60264"/>
        <c:crosses val="autoZero"/>
        <c:auto val="1"/>
        <c:lblAlgn val="ctr"/>
        <c:lblOffset val="100"/>
        <c:noMultiLvlLbl val="0"/>
      </c:catAx>
      <c:valAx>
        <c:axId val="462160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68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設計學院!$C$56:$C$60</c:f>
              <c:numCache>
                <c:formatCode>0.00%</c:formatCode>
                <c:ptCount val="5"/>
                <c:pt idx="0">
                  <c:v>0.6</c:v>
                </c:pt>
                <c:pt idx="1">
                  <c:v>0.4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387408"/>
        <c:axId val="225381136"/>
      </c:barChart>
      <c:catAx>
        <c:axId val="22538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381136"/>
        <c:crosses val="autoZero"/>
        <c:auto val="1"/>
        <c:lblAlgn val="ctr"/>
        <c:lblOffset val="100"/>
        <c:noMultiLvlLbl val="0"/>
      </c:catAx>
      <c:valAx>
        <c:axId val="22538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38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{"願意","目前尚未規劃"}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{0,1}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5752"/>
        <c:axId val="462161440"/>
      </c:barChart>
      <c:catAx>
        <c:axId val="46216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61440"/>
        <c:crosses val="autoZero"/>
        <c:auto val="1"/>
        <c:lblAlgn val="ctr"/>
        <c:lblOffset val="100"/>
        <c:noMultiLvlLbl val="0"/>
      </c:catAx>
      <c:valAx>
        <c:axId val="46216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2165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"百分比"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{0.4,0.5,0.1,0,0}</c:f>
              <c:numCache>
                <c:formatCode>General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464"/>
        <c:axId val="227073328"/>
      </c:barChart>
      <c:catAx>
        <c:axId val="227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3328"/>
        <c:crosses val="autoZero"/>
        <c:auto val="1"/>
        <c:lblAlgn val="ctr"/>
        <c:lblOffset val="100"/>
        <c:noMultiLvlLbl val="0"/>
      </c:catAx>
      <c:valAx>
        <c:axId val="2270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{0.4,0.6,0,0,0}</c:f>
              <c:numCache>
                <c:formatCode>General</c:formatCode>
                <c:ptCount val="5"/>
                <c:pt idx="0">
                  <c:v>0.4</c:v>
                </c:pt>
                <c:pt idx="1">
                  <c:v>0.6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7640"/>
        <c:axId val="227075680"/>
      </c:barChart>
      <c:catAx>
        <c:axId val="22707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5680"/>
        <c:crosses val="autoZero"/>
        <c:auto val="1"/>
        <c:lblAlgn val="ctr"/>
        <c:lblOffset val="100"/>
        <c:noMultiLvlLbl val="0"/>
      </c:catAx>
      <c:valAx>
        <c:axId val="2270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{0.2,0.5,0.3,0,0}</c:f>
              <c:numCache>
                <c:formatCode>General</c:formatCode>
                <c:ptCount val="5"/>
                <c:pt idx="0">
                  <c:v>0.2</c:v>
                </c:pt>
                <c:pt idx="1">
                  <c:v>0.5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2152"/>
        <c:axId val="227074112"/>
      </c:barChart>
      <c:catAx>
        <c:axId val="227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4112"/>
        <c:crosses val="autoZero"/>
        <c:auto val="1"/>
        <c:lblAlgn val="ctr"/>
        <c:lblOffset val="100"/>
        <c:noMultiLvlLbl val="0"/>
      </c:catAx>
      <c:valAx>
        <c:axId val="2270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{0.5,0.5,0,0,0}</c:f>
              <c:numCache>
                <c:formatCode>General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856"/>
        <c:axId val="227076072"/>
      </c:barChart>
      <c:catAx>
        <c:axId val="2270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6072"/>
        <c:crosses val="autoZero"/>
        <c:auto val="1"/>
        <c:lblAlgn val="ctr"/>
        <c:lblOffset val="100"/>
        <c:noMultiLvlLbl val="0"/>
      </c:catAx>
      <c:valAx>
        <c:axId val="2270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{0.6,0.3,0.1,0,0}</c:f>
              <c:numCache>
                <c:formatCode>General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8032"/>
        <c:axId val="227072544"/>
      </c:barChart>
      <c:catAx>
        <c:axId val="2270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2544"/>
        <c:crosses val="autoZero"/>
        <c:auto val="1"/>
        <c:lblAlgn val="ctr"/>
        <c:lblOffset val="100"/>
        <c:noMultiLvlLbl val="0"/>
      </c:catAx>
      <c:valAx>
        <c:axId val="2270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{0.6,0.1,0.3,0,0}</c:f>
              <c:numCache>
                <c:formatCode>General</c:formatCode>
                <c:ptCount val="5"/>
                <c:pt idx="0">
                  <c:v>0.6</c:v>
                </c:pt>
                <c:pt idx="1">
                  <c:v>0.1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5288"/>
        <c:axId val="227183408"/>
      </c:barChart>
      <c:catAx>
        <c:axId val="22707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183408"/>
        <c:crosses val="autoZero"/>
        <c:auto val="1"/>
        <c:lblAlgn val="ctr"/>
        <c:lblOffset val="100"/>
        <c:noMultiLvlLbl val="0"/>
      </c:catAx>
      <c:valAx>
        <c:axId val="22718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707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{0.5,0.4,0.1,#N/A,#N/A}</c:f>
              <c:numCache>
                <c:formatCode>General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496"/>
        <c:axId val="452976712"/>
      </c:barChart>
      <c:catAx>
        <c:axId val="45297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6712"/>
        <c:crosses val="autoZero"/>
        <c:auto val="1"/>
        <c:lblAlgn val="ctr"/>
        <c:lblOffset val="100"/>
        <c:noMultiLvlLbl val="0"/>
      </c:catAx>
      <c:valAx>
        <c:axId val="45297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{0.6,0.3,0.1,0,0}</c:f>
              <c:numCache>
                <c:formatCode>General</c:formatCode>
                <c:ptCount val="5"/>
                <c:pt idx="0">
                  <c:v>0.6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456"/>
        <c:axId val="452975928"/>
      </c:barChart>
      <c:catAx>
        <c:axId val="452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5928"/>
        <c:crosses val="autoZero"/>
        <c:auto val="1"/>
        <c:lblAlgn val="ctr"/>
        <c:lblOffset val="100"/>
        <c:noMultiLvlLbl val="0"/>
      </c:catAx>
      <c:valAx>
        <c:axId val="45297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{0.4,0.5,0,0.1,0}</c:f>
              <c:numCache>
                <c:formatCode>General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888"/>
        <c:axId val="452978280"/>
      </c:barChart>
      <c:catAx>
        <c:axId val="4529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8280"/>
        <c:crosses val="autoZero"/>
        <c:auto val="1"/>
        <c:lblAlgn val="ctr"/>
        <c:lblOffset val="100"/>
        <c:noMultiLvlLbl val="0"/>
      </c:catAx>
      <c:valAx>
        <c:axId val="45297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設計學院!$A$64:$A$68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設計學院!$C$64:$C$68</c:f>
              <c:numCache>
                <c:formatCode>0.00%</c:formatCode>
                <c:ptCount val="5"/>
                <c:pt idx="0">
                  <c:v>0.466666666666667</c:v>
                </c:pt>
                <c:pt idx="1">
                  <c:v>0.533333333333333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381528"/>
        <c:axId val="225384664"/>
      </c:barChart>
      <c:catAx>
        <c:axId val="225381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384664"/>
        <c:crosses val="autoZero"/>
        <c:auto val="1"/>
        <c:lblAlgn val="ctr"/>
        <c:lblOffset val="100"/>
        <c:noMultiLvlLbl val="0"/>
      </c:catAx>
      <c:valAx>
        <c:axId val="225384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5381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{0.4,0.4,0.1,0.1,0}</c:f>
              <c:numCache>
                <c:formatCode>General</c:formatCode>
                <c:ptCount val="5"/>
                <c:pt idx="0">
                  <c:v>0.4</c:v>
                </c:pt>
                <c:pt idx="1">
                  <c:v>0.4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2792"/>
        <c:axId val="452979064"/>
      </c:barChart>
      <c:catAx>
        <c:axId val="45297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9064"/>
        <c:crosses val="autoZero"/>
        <c:auto val="1"/>
        <c:lblAlgn val="ctr"/>
        <c:lblOffset val="100"/>
        <c:noMultiLvlLbl val="0"/>
      </c:catAx>
      <c:valAx>
        <c:axId val="45297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{0.3,0.5,0.2,0,0}</c:f>
              <c:numCache>
                <c:formatCode>General</c:formatCode>
                <c:ptCount val="5"/>
                <c:pt idx="0">
                  <c:v>0.3</c:v>
                </c:pt>
                <c:pt idx="1">
                  <c:v>0.5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848"/>
        <c:axId val="452980240"/>
      </c:barChart>
      <c:catAx>
        <c:axId val="4529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80240"/>
        <c:crosses val="autoZero"/>
        <c:auto val="1"/>
        <c:lblAlgn val="ctr"/>
        <c:lblOffset val="100"/>
        <c:noMultiLvlLbl val="0"/>
      </c:catAx>
      <c:valAx>
        <c:axId val="4529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{0.4,0.5,0.1,#N/A,#N/A}</c:f>
              <c:numCache>
                <c:formatCode>General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3576"/>
        <c:axId val="452973968"/>
      </c:barChart>
      <c:catAx>
        <c:axId val="45297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3968"/>
        <c:crosses val="autoZero"/>
        <c:auto val="1"/>
        <c:lblAlgn val="ctr"/>
        <c:lblOffset val="100"/>
        <c:noMultiLvlLbl val="0"/>
      </c:catAx>
      <c:valAx>
        <c:axId val="452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{0.4,0.5,0.1,0,0}</c:f>
              <c:numCache>
                <c:formatCode>General</c:formatCode>
                <c:ptCount val="5"/>
                <c:pt idx="0">
                  <c:v>0.4</c:v>
                </c:pt>
                <c:pt idx="1">
                  <c:v>0.5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5536"/>
        <c:axId val="453696712"/>
      </c:barChart>
      <c:catAx>
        <c:axId val="4529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6712"/>
        <c:crosses val="autoZero"/>
        <c:auto val="1"/>
        <c:lblAlgn val="ctr"/>
        <c:lblOffset val="100"/>
        <c:noMultiLvlLbl val="0"/>
      </c:catAx>
      <c:valAx>
        <c:axId val="4536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297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{0.5,0.4,0.1,0,0}</c:f>
              <c:numCache>
                <c:formatCode>General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9848"/>
        <c:axId val="453699064"/>
      </c:barChart>
      <c:catAx>
        <c:axId val="45369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9064"/>
        <c:crosses val="autoZero"/>
        <c:auto val="1"/>
        <c:lblAlgn val="ctr"/>
        <c:lblOffset val="100"/>
        <c:noMultiLvlLbl val="0"/>
      </c:catAx>
      <c:valAx>
        <c:axId val="4536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{"非常滿意","滿意","普通","不滿意","非常不滿意"}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{0.5,0.4,0.1,0,0}</c:f>
              <c:numCache>
                <c:formatCode>General</c:formatCode>
                <c:ptCount val="5"/>
                <c:pt idx="0">
                  <c:v>0.5</c:v>
                </c:pt>
                <c:pt idx="1">
                  <c:v>0.4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700240"/>
        <c:axId val="453695536"/>
      </c:barChart>
      <c:catAx>
        <c:axId val="4537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5536"/>
        <c:crosses val="autoZero"/>
        <c:auto val="1"/>
        <c:lblAlgn val="ctr"/>
        <c:lblOffset val="100"/>
        <c:noMultiLvlLbl val="0"/>
      </c:catAx>
      <c:valAx>
        <c:axId val="4536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70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{"非常願意","願意","普通","不願意","非常不願意"}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{0.5,0.5,0,0,0}</c:f>
              <c:numCache>
                <c:formatCode>General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8672"/>
        <c:axId val="453695928"/>
      </c:barChart>
      <c:catAx>
        <c:axId val="4536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5928"/>
        <c:crosses val="autoZero"/>
        <c:auto val="1"/>
        <c:lblAlgn val="ctr"/>
        <c:lblOffset val="100"/>
        <c:noMultiLvlLbl val="0"/>
      </c:catAx>
      <c:valAx>
        <c:axId val="4536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{"針對職場調整課程設計","增加至業界實習機會","強化實務的應用","協助學生瞭解及規劃職涯方向","專業證照取得","加強外語能力","其他"}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{0.0769230769230769,0.230769230769231,0.192307692307692,0.153846153846154,0.153846153846154,0.153846153846154,0.0384615384615385}</c:f>
              <c:numCache>
                <c:formatCode>General</c:formatCode>
                <c:ptCount val="7"/>
                <c:pt idx="0">
                  <c:v>0.0769230769230769</c:v>
                </c:pt>
                <c:pt idx="1">
                  <c:v>0.230769230769231</c:v>
                </c:pt>
                <c:pt idx="2">
                  <c:v>0.192307692307692</c:v>
                </c:pt>
                <c:pt idx="3">
                  <c:v>0.153846153846154</c:v>
                </c:pt>
                <c:pt idx="4">
                  <c:v>0.153846153846154</c:v>
                </c:pt>
                <c:pt idx="5">
                  <c:v>0.153846153846154</c:v>
                </c:pt>
                <c:pt idx="6">
                  <c:v>0.0384615384615385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7496"/>
        <c:axId val="453699456"/>
      </c:barChart>
      <c:catAx>
        <c:axId val="4536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9456"/>
        <c:crosses val="autoZero"/>
        <c:auto val="1"/>
        <c:lblAlgn val="ctr"/>
        <c:lblOffset val="100"/>
        <c:noMultiLvlLbl val="0"/>
      </c:catAx>
      <c:valAx>
        <c:axId val="4536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{"畢業成績","實務經驗","外語能力","人際關係","社團經驗","職場倫理","溝通能力","電腦能力","儀容談吐","打工經驗","工作態度、配合度","專業技能、競賽得獎經歷","未來發展潛力","其他"}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{0,0.104166666666667,0.0625,0.0208333333333333,0.0416666666666667,0.104166666666667,0.166666666666667,0.0416666666666667,0.0416666666666667,0.0208333333333333,0.1875,0.0833333333333333,0.125,0}</c:f>
              <c:numCache>
                <c:formatCode>General</c:formatCode>
                <c:ptCount val="14"/>
                <c:pt idx="0">
                  <c:v>0</c:v>
                </c:pt>
                <c:pt idx="1">
                  <c:v>0.104166666666667</c:v>
                </c:pt>
                <c:pt idx="2">
                  <c:v>0.0625</c:v>
                </c:pt>
                <c:pt idx="3">
                  <c:v>0.0208333333333333</c:v>
                </c:pt>
                <c:pt idx="4">
                  <c:v>0.0416666666666667</c:v>
                </c:pt>
                <c:pt idx="5">
                  <c:v>0.104166666666667</c:v>
                </c:pt>
                <c:pt idx="6">
                  <c:v>0.166666666666667</c:v>
                </c:pt>
                <c:pt idx="7">
                  <c:v>0.0416666666666667</c:v>
                </c:pt>
                <c:pt idx="8">
                  <c:v>0.0416666666666667</c:v>
                </c:pt>
                <c:pt idx="9">
                  <c:v>0.0208333333333333</c:v>
                </c:pt>
                <c:pt idx="10">
                  <c:v>0.1875</c:v>
                </c:pt>
                <c:pt idx="11">
                  <c:v>0.0833333333333333</c:v>
                </c:pt>
                <c:pt idx="12">
                  <c:v>0.125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752"/>
        <c:axId val="453698280"/>
      </c:barChart>
      <c:catAx>
        <c:axId val="4536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8280"/>
        <c:crosses val="autoZero"/>
        <c:auto val="1"/>
        <c:lblAlgn val="ctr"/>
        <c:lblOffset val="100"/>
        <c:noMultiLvlLbl val="0"/>
      </c:catAx>
      <c:valAx>
        <c:axId val="4536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{"有","沒有"}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{0.7,0.3}</c:f>
              <c:numCache>
                <c:formatCode>General</c:formatCode>
                <c:ptCount val="2"/>
                <c:pt idx="0">
                  <c:v>0.7</c:v>
                </c:pt>
                <c:pt idx="1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360"/>
        <c:axId val="453693968"/>
      </c:barChart>
      <c:catAx>
        <c:axId val="45369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3968"/>
        <c:crosses val="autoZero"/>
        <c:auto val="1"/>
        <c:lblAlgn val="ctr"/>
        <c:lblOffset val="100"/>
        <c:noMultiLvlLbl val="0"/>
      </c:catAx>
      <c:valAx>
        <c:axId val="45369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5369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chart" Target="../charts/chart9.xml"/><Relationship Id="rId8" Type="http://schemas.openxmlformats.org/officeDocument/2006/relationships/chart" Target="../charts/chart8.xml"/><Relationship Id="rId7" Type="http://schemas.openxmlformats.org/officeDocument/2006/relationships/chart" Target="../charts/chart7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3" Type="http://schemas.openxmlformats.org/officeDocument/2006/relationships/chart" Target="../charts/chart3.xml"/><Relationship Id="rId20" Type="http://schemas.openxmlformats.org/officeDocument/2006/relationships/chart" Target="../charts/chart20.xml"/><Relationship Id="rId2" Type="http://schemas.openxmlformats.org/officeDocument/2006/relationships/chart" Target="../charts/chart2.xml"/><Relationship Id="rId19" Type="http://schemas.openxmlformats.org/officeDocument/2006/relationships/chart" Target="../charts/chart19.xml"/><Relationship Id="rId18" Type="http://schemas.openxmlformats.org/officeDocument/2006/relationships/chart" Target="../charts/chart18.xml"/><Relationship Id="rId17" Type="http://schemas.openxmlformats.org/officeDocument/2006/relationships/chart" Target="../charts/chart17.xml"/><Relationship Id="rId16" Type="http://schemas.openxmlformats.org/officeDocument/2006/relationships/chart" Target="../charts/chart16.xml"/><Relationship Id="rId15" Type="http://schemas.openxmlformats.org/officeDocument/2006/relationships/chart" Target="../charts/chart15.xml"/><Relationship Id="rId14" Type="http://schemas.openxmlformats.org/officeDocument/2006/relationships/chart" Target="../charts/chart14.xml"/><Relationship Id="rId13" Type="http://schemas.openxmlformats.org/officeDocument/2006/relationships/chart" Target="../charts/chart13.xml"/><Relationship Id="rId12" Type="http://schemas.openxmlformats.org/officeDocument/2006/relationships/chart" Target="../charts/chart12.xml"/><Relationship Id="rId11" Type="http://schemas.openxmlformats.org/officeDocument/2006/relationships/chart" Target="../charts/chart11.xml"/><Relationship Id="rId10" Type="http://schemas.openxmlformats.org/officeDocument/2006/relationships/chart" Target="../charts/chart10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99" Type="http://schemas.openxmlformats.org/officeDocument/2006/relationships/chart" Target="../charts/chart119.xml"/><Relationship Id="rId98" Type="http://schemas.openxmlformats.org/officeDocument/2006/relationships/chart" Target="../charts/chart118.xml"/><Relationship Id="rId97" Type="http://schemas.openxmlformats.org/officeDocument/2006/relationships/chart" Target="../charts/chart117.xml"/><Relationship Id="rId96" Type="http://schemas.openxmlformats.org/officeDocument/2006/relationships/chart" Target="../charts/chart116.xml"/><Relationship Id="rId95" Type="http://schemas.openxmlformats.org/officeDocument/2006/relationships/chart" Target="../charts/chart115.xml"/><Relationship Id="rId94" Type="http://schemas.openxmlformats.org/officeDocument/2006/relationships/chart" Target="../charts/chart114.xml"/><Relationship Id="rId93" Type="http://schemas.openxmlformats.org/officeDocument/2006/relationships/chart" Target="../charts/chart113.xml"/><Relationship Id="rId92" Type="http://schemas.openxmlformats.org/officeDocument/2006/relationships/chart" Target="../charts/chart112.xml"/><Relationship Id="rId91" Type="http://schemas.openxmlformats.org/officeDocument/2006/relationships/chart" Target="../charts/chart111.xml"/><Relationship Id="rId90" Type="http://schemas.openxmlformats.org/officeDocument/2006/relationships/chart" Target="../charts/chart110.xml"/><Relationship Id="rId9" Type="http://schemas.openxmlformats.org/officeDocument/2006/relationships/chart" Target="../charts/chart29.xml"/><Relationship Id="rId89" Type="http://schemas.openxmlformats.org/officeDocument/2006/relationships/chart" Target="../charts/chart109.xml"/><Relationship Id="rId88" Type="http://schemas.openxmlformats.org/officeDocument/2006/relationships/chart" Target="../charts/chart108.xml"/><Relationship Id="rId87" Type="http://schemas.openxmlformats.org/officeDocument/2006/relationships/chart" Target="../charts/chart107.xml"/><Relationship Id="rId86" Type="http://schemas.openxmlformats.org/officeDocument/2006/relationships/chart" Target="../charts/chart106.xml"/><Relationship Id="rId85" Type="http://schemas.openxmlformats.org/officeDocument/2006/relationships/chart" Target="../charts/chart105.xml"/><Relationship Id="rId84" Type="http://schemas.openxmlformats.org/officeDocument/2006/relationships/chart" Target="../charts/chart104.xml"/><Relationship Id="rId83" Type="http://schemas.openxmlformats.org/officeDocument/2006/relationships/chart" Target="../charts/chart103.xml"/><Relationship Id="rId82" Type="http://schemas.openxmlformats.org/officeDocument/2006/relationships/chart" Target="../charts/chart102.xml"/><Relationship Id="rId81" Type="http://schemas.openxmlformats.org/officeDocument/2006/relationships/chart" Target="../charts/chart101.xml"/><Relationship Id="rId80" Type="http://schemas.openxmlformats.org/officeDocument/2006/relationships/chart" Target="../charts/chart100.xml"/><Relationship Id="rId8" Type="http://schemas.openxmlformats.org/officeDocument/2006/relationships/chart" Target="../charts/chart28.xml"/><Relationship Id="rId79" Type="http://schemas.openxmlformats.org/officeDocument/2006/relationships/chart" Target="../charts/chart99.xml"/><Relationship Id="rId78" Type="http://schemas.openxmlformats.org/officeDocument/2006/relationships/chart" Target="../charts/chart98.xml"/><Relationship Id="rId77" Type="http://schemas.openxmlformats.org/officeDocument/2006/relationships/chart" Target="../charts/chart97.xml"/><Relationship Id="rId76" Type="http://schemas.openxmlformats.org/officeDocument/2006/relationships/chart" Target="../charts/chart96.xml"/><Relationship Id="rId75" Type="http://schemas.openxmlformats.org/officeDocument/2006/relationships/chart" Target="../charts/chart95.xml"/><Relationship Id="rId74" Type="http://schemas.openxmlformats.org/officeDocument/2006/relationships/chart" Target="../charts/chart94.xml"/><Relationship Id="rId73" Type="http://schemas.openxmlformats.org/officeDocument/2006/relationships/chart" Target="../charts/chart93.xml"/><Relationship Id="rId72" Type="http://schemas.openxmlformats.org/officeDocument/2006/relationships/chart" Target="../charts/chart92.xml"/><Relationship Id="rId71" Type="http://schemas.openxmlformats.org/officeDocument/2006/relationships/chart" Target="../charts/chart91.xml"/><Relationship Id="rId70" Type="http://schemas.openxmlformats.org/officeDocument/2006/relationships/chart" Target="../charts/chart90.xml"/><Relationship Id="rId7" Type="http://schemas.openxmlformats.org/officeDocument/2006/relationships/chart" Target="../charts/chart27.xml"/><Relationship Id="rId69" Type="http://schemas.openxmlformats.org/officeDocument/2006/relationships/chart" Target="../charts/chart89.xml"/><Relationship Id="rId68" Type="http://schemas.openxmlformats.org/officeDocument/2006/relationships/chart" Target="../charts/chart88.xml"/><Relationship Id="rId67" Type="http://schemas.openxmlformats.org/officeDocument/2006/relationships/chart" Target="../charts/chart87.xml"/><Relationship Id="rId66" Type="http://schemas.openxmlformats.org/officeDocument/2006/relationships/chart" Target="../charts/chart86.xml"/><Relationship Id="rId65" Type="http://schemas.openxmlformats.org/officeDocument/2006/relationships/chart" Target="../charts/chart85.xml"/><Relationship Id="rId64" Type="http://schemas.openxmlformats.org/officeDocument/2006/relationships/chart" Target="../charts/chart84.xml"/><Relationship Id="rId63" Type="http://schemas.openxmlformats.org/officeDocument/2006/relationships/chart" Target="../charts/chart83.xml"/><Relationship Id="rId62" Type="http://schemas.openxmlformats.org/officeDocument/2006/relationships/chart" Target="../charts/chart82.xml"/><Relationship Id="rId61" Type="http://schemas.openxmlformats.org/officeDocument/2006/relationships/chart" Target="../charts/chart81.xml"/><Relationship Id="rId60" Type="http://schemas.openxmlformats.org/officeDocument/2006/relationships/chart" Target="../charts/chart80.xml"/><Relationship Id="rId6" Type="http://schemas.openxmlformats.org/officeDocument/2006/relationships/chart" Target="../charts/chart26.xml"/><Relationship Id="rId59" Type="http://schemas.openxmlformats.org/officeDocument/2006/relationships/chart" Target="../charts/chart79.xml"/><Relationship Id="rId58" Type="http://schemas.openxmlformats.org/officeDocument/2006/relationships/chart" Target="../charts/chart78.xml"/><Relationship Id="rId57" Type="http://schemas.openxmlformats.org/officeDocument/2006/relationships/chart" Target="../charts/chart77.xml"/><Relationship Id="rId56" Type="http://schemas.openxmlformats.org/officeDocument/2006/relationships/chart" Target="../charts/chart76.xml"/><Relationship Id="rId55" Type="http://schemas.openxmlformats.org/officeDocument/2006/relationships/chart" Target="../charts/chart75.xml"/><Relationship Id="rId54" Type="http://schemas.openxmlformats.org/officeDocument/2006/relationships/chart" Target="../charts/chart74.xml"/><Relationship Id="rId53" Type="http://schemas.openxmlformats.org/officeDocument/2006/relationships/chart" Target="../charts/chart73.xml"/><Relationship Id="rId52" Type="http://schemas.openxmlformats.org/officeDocument/2006/relationships/chart" Target="../charts/chart72.xml"/><Relationship Id="rId51" Type="http://schemas.openxmlformats.org/officeDocument/2006/relationships/chart" Target="../charts/chart71.xml"/><Relationship Id="rId50" Type="http://schemas.openxmlformats.org/officeDocument/2006/relationships/chart" Target="../charts/chart70.xml"/><Relationship Id="rId5" Type="http://schemas.openxmlformats.org/officeDocument/2006/relationships/chart" Target="../charts/chart25.xml"/><Relationship Id="rId49" Type="http://schemas.openxmlformats.org/officeDocument/2006/relationships/chart" Target="../charts/chart69.xml"/><Relationship Id="rId48" Type="http://schemas.openxmlformats.org/officeDocument/2006/relationships/chart" Target="../charts/chart68.xml"/><Relationship Id="rId47" Type="http://schemas.openxmlformats.org/officeDocument/2006/relationships/chart" Target="../charts/chart67.xml"/><Relationship Id="rId46" Type="http://schemas.openxmlformats.org/officeDocument/2006/relationships/chart" Target="../charts/chart66.xml"/><Relationship Id="rId45" Type="http://schemas.openxmlformats.org/officeDocument/2006/relationships/chart" Target="../charts/chart65.xml"/><Relationship Id="rId44" Type="http://schemas.openxmlformats.org/officeDocument/2006/relationships/chart" Target="../charts/chart64.xml"/><Relationship Id="rId43" Type="http://schemas.openxmlformats.org/officeDocument/2006/relationships/chart" Target="../charts/chart63.xml"/><Relationship Id="rId42" Type="http://schemas.openxmlformats.org/officeDocument/2006/relationships/chart" Target="../charts/chart62.xml"/><Relationship Id="rId41" Type="http://schemas.openxmlformats.org/officeDocument/2006/relationships/chart" Target="../charts/chart61.xml"/><Relationship Id="rId40" Type="http://schemas.openxmlformats.org/officeDocument/2006/relationships/chart" Target="../charts/chart60.xml"/><Relationship Id="rId4" Type="http://schemas.openxmlformats.org/officeDocument/2006/relationships/chart" Target="../charts/chart24.xml"/><Relationship Id="rId39" Type="http://schemas.openxmlformats.org/officeDocument/2006/relationships/chart" Target="../charts/chart59.xml"/><Relationship Id="rId38" Type="http://schemas.openxmlformats.org/officeDocument/2006/relationships/chart" Target="../charts/chart58.xml"/><Relationship Id="rId37" Type="http://schemas.openxmlformats.org/officeDocument/2006/relationships/chart" Target="../charts/chart57.xml"/><Relationship Id="rId36" Type="http://schemas.openxmlformats.org/officeDocument/2006/relationships/chart" Target="../charts/chart56.xml"/><Relationship Id="rId35" Type="http://schemas.openxmlformats.org/officeDocument/2006/relationships/chart" Target="../charts/chart55.xml"/><Relationship Id="rId34" Type="http://schemas.openxmlformats.org/officeDocument/2006/relationships/chart" Target="../charts/chart54.xml"/><Relationship Id="rId33" Type="http://schemas.openxmlformats.org/officeDocument/2006/relationships/chart" Target="../charts/chart53.xml"/><Relationship Id="rId32" Type="http://schemas.openxmlformats.org/officeDocument/2006/relationships/chart" Target="../charts/chart52.xml"/><Relationship Id="rId31" Type="http://schemas.openxmlformats.org/officeDocument/2006/relationships/chart" Target="../charts/chart51.xml"/><Relationship Id="rId30" Type="http://schemas.openxmlformats.org/officeDocument/2006/relationships/chart" Target="../charts/chart50.xml"/><Relationship Id="rId3" Type="http://schemas.openxmlformats.org/officeDocument/2006/relationships/chart" Target="../charts/chart23.xml"/><Relationship Id="rId29" Type="http://schemas.openxmlformats.org/officeDocument/2006/relationships/chart" Target="../charts/chart49.xml"/><Relationship Id="rId28" Type="http://schemas.openxmlformats.org/officeDocument/2006/relationships/chart" Target="../charts/chart48.xml"/><Relationship Id="rId27" Type="http://schemas.openxmlformats.org/officeDocument/2006/relationships/chart" Target="../charts/chart47.xml"/><Relationship Id="rId26" Type="http://schemas.openxmlformats.org/officeDocument/2006/relationships/chart" Target="../charts/chart46.xml"/><Relationship Id="rId25" Type="http://schemas.openxmlformats.org/officeDocument/2006/relationships/chart" Target="../charts/chart45.xml"/><Relationship Id="rId24" Type="http://schemas.openxmlformats.org/officeDocument/2006/relationships/chart" Target="../charts/chart44.xml"/><Relationship Id="rId23" Type="http://schemas.openxmlformats.org/officeDocument/2006/relationships/chart" Target="../charts/chart43.xml"/><Relationship Id="rId22" Type="http://schemas.openxmlformats.org/officeDocument/2006/relationships/chart" Target="../charts/chart42.xml"/><Relationship Id="rId21" Type="http://schemas.openxmlformats.org/officeDocument/2006/relationships/chart" Target="../charts/chart41.xml"/><Relationship Id="rId20" Type="http://schemas.openxmlformats.org/officeDocument/2006/relationships/chart" Target="../charts/chart40.xml"/><Relationship Id="rId2" Type="http://schemas.openxmlformats.org/officeDocument/2006/relationships/chart" Target="../charts/chart22.xml"/><Relationship Id="rId19" Type="http://schemas.openxmlformats.org/officeDocument/2006/relationships/chart" Target="../charts/chart39.xml"/><Relationship Id="rId18" Type="http://schemas.openxmlformats.org/officeDocument/2006/relationships/chart" Target="../charts/chart38.xml"/><Relationship Id="rId178" Type="http://schemas.openxmlformats.org/officeDocument/2006/relationships/chart" Target="../charts/chart198.xml"/><Relationship Id="rId177" Type="http://schemas.openxmlformats.org/officeDocument/2006/relationships/chart" Target="../charts/chart197.xml"/><Relationship Id="rId176" Type="http://schemas.openxmlformats.org/officeDocument/2006/relationships/chart" Target="../charts/chart196.xml"/><Relationship Id="rId175" Type="http://schemas.openxmlformats.org/officeDocument/2006/relationships/chart" Target="../charts/chart195.xml"/><Relationship Id="rId174" Type="http://schemas.openxmlformats.org/officeDocument/2006/relationships/chart" Target="../charts/chart194.xml"/><Relationship Id="rId173" Type="http://schemas.openxmlformats.org/officeDocument/2006/relationships/chart" Target="../charts/chart193.xml"/><Relationship Id="rId172" Type="http://schemas.openxmlformats.org/officeDocument/2006/relationships/chart" Target="../charts/chart192.xml"/><Relationship Id="rId171" Type="http://schemas.openxmlformats.org/officeDocument/2006/relationships/chart" Target="../charts/chart191.xml"/><Relationship Id="rId170" Type="http://schemas.openxmlformats.org/officeDocument/2006/relationships/chart" Target="../charts/chart190.xml"/><Relationship Id="rId17" Type="http://schemas.openxmlformats.org/officeDocument/2006/relationships/chart" Target="../charts/chart37.xml"/><Relationship Id="rId169" Type="http://schemas.openxmlformats.org/officeDocument/2006/relationships/chart" Target="../charts/chart189.xml"/><Relationship Id="rId168" Type="http://schemas.openxmlformats.org/officeDocument/2006/relationships/chart" Target="../charts/chart188.xml"/><Relationship Id="rId167" Type="http://schemas.openxmlformats.org/officeDocument/2006/relationships/chart" Target="../charts/chart187.xml"/><Relationship Id="rId166" Type="http://schemas.openxmlformats.org/officeDocument/2006/relationships/chart" Target="../charts/chart186.xml"/><Relationship Id="rId165" Type="http://schemas.openxmlformats.org/officeDocument/2006/relationships/chart" Target="../charts/chart185.xml"/><Relationship Id="rId164" Type="http://schemas.openxmlformats.org/officeDocument/2006/relationships/chart" Target="../charts/chart184.xml"/><Relationship Id="rId163" Type="http://schemas.openxmlformats.org/officeDocument/2006/relationships/chart" Target="../charts/chart183.xml"/><Relationship Id="rId162" Type="http://schemas.openxmlformats.org/officeDocument/2006/relationships/chart" Target="../charts/chart182.xml"/><Relationship Id="rId161" Type="http://schemas.openxmlformats.org/officeDocument/2006/relationships/chart" Target="../charts/chart181.xml"/><Relationship Id="rId160" Type="http://schemas.openxmlformats.org/officeDocument/2006/relationships/chart" Target="../charts/chart180.xml"/><Relationship Id="rId16" Type="http://schemas.openxmlformats.org/officeDocument/2006/relationships/chart" Target="../charts/chart36.xml"/><Relationship Id="rId159" Type="http://schemas.openxmlformats.org/officeDocument/2006/relationships/chart" Target="../charts/chart179.xml"/><Relationship Id="rId158" Type="http://schemas.openxmlformats.org/officeDocument/2006/relationships/chart" Target="../charts/chart178.xml"/><Relationship Id="rId157" Type="http://schemas.openxmlformats.org/officeDocument/2006/relationships/chart" Target="../charts/chart177.xml"/><Relationship Id="rId156" Type="http://schemas.openxmlformats.org/officeDocument/2006/relationships/chart" Target="../charts/chart176.xml"/><Relationship Id="rId155" Type="http://schemas.openxmlformats.org/officeDocument/2006/relationships/chart" Target="../charts/chart175.xml"/><Relationship Id="rId154" Type="http://schemas.openxmlformats.org/officeDocument/2006/relationships/chart" Target="../charts/chart174.xml"/><Relationship Id="rId153" Type="http://schemas.openxmlformats.org/officeDocument/2006/relationships/chart" Target="../charts/chart173.xml"/><Relationship Id="rId152" Type="http://schemas.openxmlformats.org/officeDocument/2006/relationships/chart" Target="../charts/chart172.xml"/><Relationship Id="rId151" Type="http://schemas.openxmlformats.org/officeDocument/2006/relationships/chart" Target="../charts/chart171.xml"/><Relationship Id="rId150" Type="http://schemas.openxmlformats.org/officeDocument/2006/relationships/chart" Target="../charts/chart170.xml"/><Relationship Id="rId15" Type="http://schemas.openxmlformats.org/officeDocument/2006/relationships/chart" Target="../charts/chart35.xml"/><Relationship Id="rId149" Type="http://schemas.openxmlformats.org/officeDocument/2006/relationships/chart" Target="../charts/chart169.xml"/><Relationship Id="rId148" Type="http://schemas.openxmlformats.org/officeDocument/2006/relationships/chart" Target="../charts/chart168.xml"/><Relationship Id="rId147" Type="http://schemas.openxmlformats.org/officeDocument/2006/relationships/chart" Target="../charts/chart167.xml"/><Relationship Id="rId146" Type="http://schemas.openxmlformats.org/officeDocument/2006/relationships/chart" Target="../charts/chart166.xml"/><Relationship Id="rId145" Type="http://schemas.openxmlformats.org/officeDocument/2006/relationships/chart" Target="../charts/chart165.xml"/><Relationship Id="rId144" Type="http://schemas.openxmlformats.org/officeDocument/2006/relationships/chart" Target="../charts/chart164.xml"/><Relationship Id="rId143" Type="http://schemas.openxmlformats.org/officeDocument/2006/relationships/chart" Target="../charts/chart163.xml"/><Relationship Id="rId142" Type="http://schemas.openxmlformats.org/officeDocument/2006/relationships/chart" Target="../charts/chart162.xml"/><Relationship Id="rId141" Type="http://schemas.openxmlformats.org/officeDocument/2006/relationships/chart" Target="../charts/chart161.xml"/><Relationship Id="rId140" Type="http://schemas.openxmlformats.org/officeDocument/2006/relationships/chart" Target="../charts/chart160.xml"/><Relationship Id="rId14" Type="http://schemas.openxmlformats.org/officeDocument/2006/relationships/chart" Target="../charts/chart34.xml"/><Relationship Id="rId139" Type="http://schemas.openxmlformats.org/officeDocument/2006/relationships/chart" Target="../charts/chart159.xml"/><Relationship Id="rId138" Type="http://schemas.openxmlformats.org/officeDocument/2006/relationships/chart" Target="../charts/chart158.xml"/><Relationship Id="rId137" Type="http://schemas.openxmlformats.org/officeDocument/2006/relationships/chart" Target="../charts/chart157.xml"/><Relationship Id="rId136" Type="http://schemas.openxmlformats.org/officeDocument/2006/relationships/chart" Target="../charts/chart156.xml"/><Relationship Id="rId135" Type="http://schemas.openxmlformats.org/officeDocument/2006/relationships/chart" Target="../charts/chart155.xml"/><Relationship Id="rId134" Type="http://schemas.openxmlformats.org/officeDocument/2006/relationships/chart" Target="../charts/chart154.xml"/><Relationship Id="rId133" Type="http://schemas.openxmlformats.org/officeDocument/2006/relationships/chart" Target="../charts/chart153.xml"/><Relationship Id="rId132" Type="http://schemas.openxmlformats.org/officeDocument/2006/relationships/chart" Target="../charts/chart152.xml"/><Relationship Id="rId131" Type="http://schemas.openxmlformats.org/officeDocument/2006/relationships/chart" Target="../charts/chart151.xml"/><Relationship Id="rId130" Type="http://schemas.openxmlformats.org/officeDocument/2006/relationships/chart" Target="../charts/chart150.xml"/><Relationship Id="rId13" Type="http://schemas.openxmlformats.org/officeDocument/2006/relationships/chart" Target="../charts/chart33.xml"/><Relationship Id="rId129" Type="http://schemas.openxmlformats.org/officeDocument/2006/relationships/chart" Target="../charts/chart149.xml"/><Relationship Id="rId128" Type="http://schemas.openxmlformats.org/officeDocument/2006/relationships/chart" Target="../charts/chart148.xml"/><Relationship Id="rId127" Type="http://schemas.openxmlformats.org/officeDocument/2006/relationships/chart" Target="../charts/chart147.xml"/><Relationship Id="rId126" Type="http://schemas.openxmlformats.org/officeDocument/2006/relationships/chart" Target="../charts/chart146.xml"/><Relationship Id="rId125" Type="http://schemas.openxmlformats.org/officeDocument/2006/relationships/chart" Target="../charts/chart145.xml"/><Relationship Id="rId124" Type="http://schemas.openxmlformats.org/officeDocument/2006/relationships/chart" Target="../charts/chart144.xml"/><Relationship Id="rId123" Type="http://schemas.openxmlformats.org/officeDocument/2006/relationships/chart" Target="../charts/chart143.xml"/><Relationship Id="rId122" Type="http://schemas.openxmlformats.org/officeDocument/2006/relationships/chart" Target="../charts/chart142.xml"/><Relationship Id="rId121" Type="http://schemas.openxmlformats.org/officeDocument/2006/relationships/chart" Target="../charts/chart141.xml"/><Relationship Id="rId120" Type="http://schemas.openxmlformats.org/officeDocument/2006/relationships/chart" Target="../charts/chart140.xml"/><Relationship Id="rId12" Type="http://schemas.openxmlformats.org/officeDocument/2006/relationships/chart" Target="../charts/chart32.xml"/><Relationship Id="rId119" Type="http://schemas.openxmlformats.org/officeDocument/2006/relationships/chart" Target="../charts/chart139.xml"/><Relationship Id="rId118" Type="http://schemas.openxmlformats.org/officeDocument/2006/relationships/chart" Target="../charts/chart138.xml"/><Relationship Id="rId117" Type="http://schemas.openxmlformats.org/officeDocument/2006/relationships/chart" Target="../charts/chart137.xml"/><Relationship Id="rId116" Type="http://schemas.openxmlformats.org/officeDocument/2006/relationships/chart" Target="../charts/chart136.xml"/><Relationship Id="rId115" Type="http://schemas.openxmlformats.org/officeDocument/2006/relationships/chart" Target="../charts/chart135.xml"/><Relationship Id="rId114" Type="http://schemas.openxmlformats.org/officeDocument/2006/relationships/chart" Target="../charts/chart134.xml"/><Relationship Id="rId113" Type="http://schemas.openxmlformats.org/officeDocument/2006/relationships/chart" Target="../charts/chart133.xml"/><Relationship Id="rId112" Type="http://schemas.openxmlformats.org/officeDocument/2006/relationships/chart" Target="../charts/chart132.xml"/><Relationship Id="rId111" Type="http://schemas.openxmlformats.org/officeDocument/2006/relationships/chart" Target="../charts/chart131.xml"/><Relationship Id="rId110" Type="http://schemas.openxmlformats.org/officeDocument/2006/relationships/chart" Target="../charts/chart130.xml"/><Relationship Id="rId11" Type="http://schemas.openxmlformats.org/officeDocument/2006/relationships/chart" Target="../charts/chart31.xml"/><Relationship Id="rId109" Type="http://schemas.openxmlformats.org/officeDocument/2006/relationships/chart" Target="../charts/chart129.xml"/><Relationship Id="rId108" Type="http://schemas.openxmlformats.org/officeDocument/2006/relationships/chart" Target="../charts/chart128.xml"/><Relationship Id="rId107" Type="http://schemas.openxmlformats.org/officeDocument/2006/relationships/chart" Target="../charts/chart127.xml"/><Relationship Id="rId106" Type="http://schemas.openxmlformats.org/officeDocument/2006/relationships/chart" Target="../charts/chart126.xml"/><Relationship Id="rId105" Type="http://schemas.openxmlformats.org/officeDocument/2006/relationships/chart" Target="../charts/chart125.xml"/><Relationship Id="rId104" Type="http://schemas.openxmlformats.org/officeDocument/2006/relationships/chart" Target="../charts/chart124.xml"/><Relationship Id="rId103" Type="http://schemas.openxmlformats.org/officeDocument/2006/relationships/chart" Target="../charts/chart123.xml"/><Relationship Id="rId102" Type="http://schemas.openxmlformats.org/officeDocument/2006/relationships/chart" Target="../charts/chart122.xml"/><Relationship Id="rId101" Type="http://schemas.openxmlformats.org/officeDocument/2006/relationships/chart" Target="../charts/chart121.xml"/><Relationship Id="rId100" Type="http://schemas.openxmlformats.org/officeDocument/2006/relationships/chart" Target="../charts/chart120.xml"/><Relationship Id="rId10" Type="http://schemas.openxmlformats.org/officeDocument/2006/relationships/chart" Target="../charts/chart30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99" Type="http://schemas.openxmlformats.org/officeDocument/2006/relationships/chart" Target="../charts/chart297.xml"/><Relationship Id="rId98" Type="http://schemas.openxmlformats.org/officeDocument/2006/relationships/chart" Target="../charts/chart296.xml"/><Relationship Id="rId97" Type="http://schemas.openxmlformats.org/officeDocument/2006/relationships/chart" Target="../charts/chart295.xml"/><Relationship Id="rId96" Type="http://schemas.openxmlformats.org/officeDocument/2006/relationships/chart" Target="../charts/chart294.xml"/><Relationship Id="rId95" Type="http://schemas.openxmlformats.org/officeDocument/2006/relationships/chart" Target="../charts/chart293.xml"/><Relationship Id="rId94" Type="http://schemas.openxmlformats.org/officeDocument/2006/relationships/chart" Target="../charts/chart292.xml"/><Relationship Id="rId93" Type="http://schemas.openxmlformats.org/officeDocument/2006/relationships/chart" Target="../charts/chart291.xml"/><Relationship Id="rId92" Type="http://schemas.openxmlformats.org/officeDocument/2006/relationships/chart" Target="../charts/chart290.xml"/><Relationship Id="rId91" Type="http://schemas.openxmlformats.org/officeDocument/2006/relationships/chart" Target="../charts/chart289.xml"/><Relationship Id="rId90" Type="http://schemas.openxmlformats.org/officeDocument/2006/relationships/chart" Target="../charts/chart288.xml"/><Relationship Id="rId9" Type="http://schemas.openxmlformats.org/officeDocument/2006/relationships/chart" Target="../charts/chart207.xml"/><Relationship Id="rId89" Type="http://schemas.openxmlformats.org/officeDocument/2006/relationships/chart" Target="../charts/chart287.xml"/><Relationship Id="rId88" Type="http://schemas.openxmlformats.org/officeDocument/2006/relationships/chart" Target="../charts/chart286.xml"/><Relationship Id="rId87" Type="http://schemas.openxmlformats.org/officeDocument/2006/relationships/chart" Target="../charts/chart285.xml"/><Relationship Id="rId86" Type="http://schemas.openxmlformats.org/officeDocument/2006/relationships/chart" Target="../charts/chart284.xml"/><Relationship Id="rId85" Type="http://schemas.openxmlformats.org/officeDocument/2006/relationships/chart" Target="../charts/chart283.xml"/><Relationship Id="rId84" Type="http://schemas.openxmlformats.org/officeDocument/2006/relationships/chart" Target="../charts/chart282.xml"/><Relationship Id="rId83" Type="http://schemas.openxmlformats.org/officeDocument/2006/relationships/chart" Target="../charts/chart281.xml"/><Relationship Id="rId82" Type="http://schemas.openxmlformats.org/officeDocument/2006/relationships/chart" Target="../charts/chart280.xml"/><Relationship Id="rId81" Type="http://schemas.openxmlformats.org/officeDocument/2006/relationships/chart" Target="../charts/chart279.xml"/><Relationship Id="rId80" Type="http://schemas.openxmlformats.org/officeDocument/2006/relationships/chart" Target="../charts/chart278.xml"/><Relationship Id="rId8" Type="http://schemas.openxmlformats.org/officeDocument/2006/relationships/chart" Target="../charts/chart206.xml"/><Relationship Id="rId79" Type="http://schemas.openxmlformats.org/officeDocument/2006/relationships/chart" Target="../charts/chart277.xml"/><Relationship Id="rId78" Type="http://schemas.openxmlformats.org/officeDocument/2006/relationships/chart" Target="../charts/chart276.xml"/><Relationship Id="rId77" Type="http://schemas.openxmlformats.org/officeDocument/2006/relationships/chart" Target="../charts/chart275.xml"/><Relationship Id="rId76" Type="http://schemas.openxmlformats.org/officeDocument/2006/relationships/chart" Target="../charts/chart274.xml"/><Relationship Id="rId75" Type="http://schemas.openxmlformats.org/officeDocument/2006/relationships/chart" Target="../charts/chart273.xml"/><Relationship Id="rId74" Type="http://schemas.openxmlformats.org/officeDocument/2006/relationships/chart" Target="../charts/chart272.xml"/><Relationship Id="rId73" Type="http://schemas.openxmlformats.org/officeDocument/2006/relationships/chart" Target="../charts/chart271.xml"/><Relationship Id="rId72" Type="http://schemas.openxmlformats.org/officeDocument/2006/relationships/chart" Target="../charts/chart270.xml"/><Relationship Id="rId71" Type="http://schemas.openxmlformats.org/officeDocument/2006/relationships/chart" Target="../charts/chart269.xml"/><Relationship Id="rId70" Type="http://schemas.openxmlformats.org/officeDocument/2006/relationships/chart" Target="../charts/chart268.xml"/><Relationship Id="rId7" Type="http://schemas.openxmlformats.org/officeDocument/2006/relationships/chart" Target="../charts/chart205.xml"/><Relationship Id="rId69" Type="http://schemas.openxmlformats.org/officeDocument/2006/relationships/chart" Target="../charts/chart267.xml"/><Relationship Id="rId68" Type="http://schemas.openxmlformats.org/officeDocument/2006/relationships/chart" Target="../charts/chart266.xml"/><Relationship Id="rId67" Type="http://schemas.openxmlformats.org/officeDocument/2006/relationships/chart" Target="../charts/chart265.xml"/><Relationship Id="rId66" Type="http://schemas.openxmlformats.org/officeDocument/2006/relationships/chart" Target="../charts/chart264.xml"/><Relationship Id="rId65" Type="http://schemas.openxmlformats.org/officeDocument/2006/relationships/chart" Target="../charts/chart263.xml"/><Relationship Id="rId64" Type="http://schemas.openxmlformats.org/officeDocument/2006/relationships/chart" Target="../charts/chart262.xml"/><Relationship Id="rId63" Type="http://schemas.openxmlformats.org/officeDocument/2006/relationships/chart" Target="../charts/chart261.xml"/><Relationship Id="rId62" Type="http://schemas.openxmlformats.org/officeDocument/2006/relationships/chart" Target="../charts/chart260.xml"/><Relationship Id="rId61" Type="http://schemas.openxmlformats.org/officeDocument/2006/relationships/chart" Target="../charts/chart259.xml"/><Relationship Id="rId60" Type="http://schemas.openxmlformats.org/officeDocument/2006/relationships/chart" Target="../charts/chart258.xml"/><Relationship Id="rId6" Type="http://schemas.openxmlformats.org/officeDocument/2006/relationships/chart" Target="../charts/chart204.xml"/><Relationship Id="rId59" Type="http://schemas.openxmlformats.org/officeDocument/2006/relationships/chart" Target="../charts/chart257.xml"/><Relationship Id="rId58" Type="http://schemas.openxmlformats.org/officeDocument/2006/relationships/chart" Target="../charts/chart256.xml"/><Relationship Id="rId57" Type="http://schemas.openxmlformats.org/officeDocument/2006/relationships/chart" Target="../charts/chart255.xml"/><Relationship Id="rId56" Type="http://schemas.openxmlformats.org/officeDocument/2006/relationships/chart" Target="../charts/chart254.xml"/><Relationship Id="rId55" Type="http://schemas.openxmlformats.org/officeDocument/2006/relationships/chart" Target="../charts/chart253.xml"/><Relationship Id="rId54" Type="http://schemas.openxmlformats.org/officeDocument/2006/relationships/chart" Target="../charts/chart252.xml"/><Relationship Id="rId53" Type="http://schemas.openxmlformats.org/officeDocument/2006/relationships/chart" Target="../charts/chart251.xml"/><Relationship Id="rId52" Type="http://schemas.openxmlformats.org/officeDocument/2006/relationships/chart" Target="../charts/chart250.xml"/><Relationship Id="rId51" Type="http://schemas.openxmlformats.org/officeDocument/2006/relationships/chart" Target="../charts/chart249.xml"/><Relationship Id="rId50" Type="http://schemas.openxmlformats.org/officeDocument/2006/relationships/chart" Target="../charts/chart248.xml"/><Relationship Id="rId5" Type="http://schemas.openxmlformats.org/officeDocument/2006/relationships/chart" Target="../charts/chart203.xml"/><Relationship Id="rId49" Type="http://schemas.openxmlformats.org/officeDocument/2006/relationships/chart" Target="../charts/chart247.xml"/><Relationship Id="rId48" Type="http://schemas.openxmlformats.org/officeDocument/2006/relationships/chart" Target="../charts/chart246.xml"/><Relationship Id="rId47" Type="http://schemas.openxmlformats.org/officeDocument/2006/relationships/chart" Target="../charts/chart245.xml"/><Relationship Id="rId46" Type="http://schemas.openxmlformats.org/officeDocument/2006/relationships/chart" Target="../charts/chart244.xml"/><Relationship Id="rId45" Type="http://schemas.openxmlformats.org/officeDocument/2006/relationships/chart" Target="../charts/chart243.xml"/><Relationship Id="rId44" Type="http://schemas.openxmlformats.org/officeDocument/2006/relationships/chart" Target="../charts/chart242.xml"/><Relationship Id="rId43" Type="http://schemas.openxmlformats.org/officeDocument/2006/relationships/chart" Target="../charts/chart241.xml"/><Relationship Id="rId42" Type="http://schemas.openxmlformats.org/officeDocument/2006/relationships/chart" Target="../charts/chart240.xml"/><Relationship Id="rId41" Type="http://schemas.openxmlformats.org/officeDocument/2006/relationships/chart" Target="../charts/chart239.xml"/><Relationship Id="rId40" Type="http://schemas.openxmlformats.org/officeDocument/2006/relationships/chart" Target="../charts/chart238.xml"/><Relationship Id="rId4" Type="http://schemas.openxmlformats.org/officeDocument/2006/relationships/chart" Target="../charts/chart202.xml"/><Relationship Id="rId39" Type="http://schemas.openxmlformats.org/officeDocument/2006/relationships/chart" Target="../charts/chart237.xml"/><Relationship Id="rId38" Type="http://schemas.openxmlformats.org/officeDocument/2006/relationships/chart" Target="../charts/chart236.xml"/><Relationship Id="rId37" Type="http://schemas.openxmlformats.org/officeDocument/2006/relationships/chart" Target="../charts/chart235.xml"/><Relationship Id="rId36" Type="http://schemas.openxmlformats.org/officeDocument/2006/relationships/chart" Target="../charts/chart234.xml"/><Relationship Id="rId35" Type="http://schemas.openxmlformats.org/officeDocument/2006/relationships/chart" Target="../charts/chart233.xml"/><Relationship Id="rId34" Type="http://schemas.openxmlformats.org/officeDocument/2006/relationships/chart" Target="../charts/chart232.xml"/><Relationship Id="rId33" Type="http://schemas.openxmlformats.org/officeDocument/2006/relationships/chart" Target="../charts/chart231.xml"/><Relationship Id="rId32" Type="http://schemas.openxmlformats.org/officeDocument/2006/relationships/chart" Target="../charts/chart230.xml"/><Relationship Id="rId31" Type="http://schemas.openxmlformats.org/officeDocument/2006/relationships/chart" Target="../charts/chart229.xml"/><Relationship Id="rId30" Type="http://schemas.openxmlformats.org/officeDocument/2006/relationships/chart" Target="../charts/chart228.xml"/><Relationship Id="rId3" Type="http://schemas.openxmlformats.org/officeDocument/2006/relationships/chart" Target="../charts/chart201.xml"/><Relationship Id="rId29" Type="http://schemas.openxmlformats.org/officeDocument/2006/relationships/chart" Target="../charts/chart227.xml"/><Relationship Id="rId28" Type="http://schemas.openxmlformats.org/officeDocument/2006/relationships/chart" Target="../charts/chart226.xml"/><Relationship Id="rId27" Type="http://schemas.openxmlformats.org/officeDocument/2006/relationships/chart" Target="../charts/chart225.xml"/><Relationship Id="rId26" Type="http://schemas.openxmlformats.org/officeDocument/2006/relationships/chart" Target="../charts/chart224.xml"/><Relationship Id="rId25" Type="http://schemas.openxmlformats.org/officeDocument/2006/relationships/chart" Target="../charts/chart223.xml"/><Relationship Id="rId24" Type="http://schemas.openxmlformats.org/officeDocument/2006/relationships/chart" Target="../charts/chart222.xml"/><Relationship Id="rId23" Type="http://schemas.openxmlformats.org/officeDocument/2006/relationships/chart" Target="../charts/chart221.xml"/><Relationship Id="rId22" Type="http://schemas.openxmlformats.org/officeDocument/2006/relationships/chart" Target="../charts/chart220.xml"/><Relationship Id="rId21" Type="http://schemas.openxmlformats.org/officeDocument/2006/relationships/chart" Target="../charts/chart219.xml"/><Relationship Id="rId20" Type="http://schemas.openxmlformats.org/officeDocument/2006/relationships/chart" Target="../charts/chart218.xml"/><Relationship Id="rId2" Type="http://schemas.openxmlformats.org/officeDocument/2006/relationships/chart" Target="../charts/chart200.xml"/><Relationship Id="rId19" Type="http://schemas.openxmlformats.org/officeDocument/2006/relationships/chart" Target="../charts/chart217.xml"/><Relationship Id="rId18" Type="http://schemas.openxmlformats.org/officeDocument/2006/relationships/chart" Target="../charts/chart216.xml"/><Relationship Id="rId178" Type="http://schemas.openxmlformats.org/officeDocument/2006/relationships/chart" Target="../charts/chart376.xml"/><Relationship Id="rId177" Type="http://schemas.openxmlformats.org/officeDocument/2006/relationships/chart" Target="../charts/chart375.xml"/><Relationship Id="rId176" Type="http://schemas.openxmlformats.org/officeDocument/2006/relationships/chart" Target="../charts/chart374.xml"/><Relationship Id="rId175" Type="http://schemas.openxmlformats.org/officeDocument/2006/relationships/chart" Target="../charts/chart373.xml"/><Relationship Id="rId174" Type="http://schemas.openxmlformats.org/officeDocument/2006/relationships/chart" Target="../charts/chart372.xml"/><Relationship Id="rId173" Type="http://schemas.openxmlformats.org/officeDocument/2006/relationships/chart" Target="../charts/chart371.xml"/><Relationship Id="rId172" Type="http://schemas.openxmlformats.org/officeDocument/2006/relationships/chart" Target="../charts/chart370.xml"/><Relationship Id="rId171" Type="http://schemas.openxmlformats.org/officeDocument/2006/relationships/chart" Target="../charts/chart369.xml"/><Relationship Id="rId170" Type="http://schemas.openxmlformats.org/officeDocument/2006/relationships/chart" Target="../charts/chart368.xml"/><Relationship Id="rId17" Type="http://schemas.openxmlformats.org/officeDocument/2006/relationships/chart" Target="../charts/chart215.xml"/><Relationship Id="rId169" Type="http://schemas.openxmlformats.org/officeDocument/2006/relationships/chart" Target="../charts/chart367.xml"/><Relationship Id="rId168" Type="http://schemas.openxmlformats.org/officeDocument/2006/relationships/chart" Target="../charts/chart366.xml"/><Relationship Id="rId167" Type="http://schemas.openxmlformats.org/officeDocument/2006/relationships/chart" Target="../charts/chart365.xml"/><Relationship Id="rId166" Type="http://schemas.openxmlformats.org/officeDocument/2006/relationships/chart" Target="../charts/chart364.xml"/><Relationship Id="rId165" Type="http://schemas.openxmlformats.org/officeDocument/2006/relationships/chart" Target="../charts/chart363.xml"/><Relationship Id="rId164" Type="http://schemas.openxmlformats.org/officeDocument/2006/relationships/chart" Target="../charts/chart362.xml"/><Relationship Id="rId163" Type="http://schemas.openxmlformats.org/officeDocument/2006/relationships/chart" Target="../charts/chart361.xml"/><Relationship Id="rId162" Type="http://schemas.openxmlformats.org/officeDocument/2006/relationships/chart" Target="../charts/chart360.xml"/><Relationship Id="rId161" Type="http://schemas.openxmlformats.org/officeDocument/2006/relationships/chart" Target="../charts/chart359.xml"/><Relationship Id="rId160" Type="http://schemas.openxmlformats.org/officeDocument/2006/relationships/chart" Target="../charts/chart358.xml"/><Relationship Id="rId16" Type="http://schemas.openxmlformats.org/officeDocument/2006/relationships/chart" Target="../charts/chart214.xml"/><Relationship Id="rId159" Type="http://schemas.openxmlformats.org/officeDocument/2006/relationships/chart" Target="../charts/chart357.xml"/><Relationship Id="rId158" Type="http://schemas.openxmlformats.org/officeDocument/2006/relationships/chart" Target="../charts/chart356.xml"/><Relationship Id="rId157" Type="http://schemas.openxmlformats.org/officeDocument/2006/relationships/chart" Target="../charts/chart355.xml"/><Relationship Id="rId156" Type="http://schemas.openxmlformats.org/officeDocument/2006/relationships/chart" Target="../charts/chart354.xml"/><Relationship Id="rId155" Type="http://schemas.openxmlformats.org/officeDocument/2006/relationships/chart" Target="../charts/chart353.xml"/><Relationship Id="rId154" Type="http://schemas.openxmlformats.org/officeDocument/2006/relationships/chart" Target="../charts/chart352.xml"/><Relationship Id="rId153" Type="http://schemas.openxmlformats.org/officeDocument/2006/relationships/chart" Target="../charts/chart351.xml"/><Relationship Id="rId152" Type="http://schemas.openxmlformats.org/officeDocument/2006/relationships/chart" Target="../charts/chart350.xml"/><Relationship Id="rId151" Type="http://schemas.openxmlformats.org/officeDocument/2006/relationships/chart" Target="../charts/chart349.xml"/><Relationship Id="rId150" Type="http://schemas.openxmlformats.org/officeDocument/2006/relationships/chart" Target="../charts/chart348.xml"/><Relationship Id="rId15" Type="http://schemas.openxmlformats.org/officeDocument/2006/relationships/chart" Target="../charts/chart213.xml"/><Relationship Id="rId149" Type="http://schemas.openxmlformats.org/officeDocument/2006/relationships/chart" Target="../charts/chart347.xml"/><Relationship Id="rId148" Type="http://schemas.openxmlformats.org/officeDocument/2006/relationships/chart" Target="../charts/chart346.xml"/><Relationship Id="rId147" Type="http://schemas.openxmlformats.org/officeDocument/2006/relationships/chart" Target="../charts/chart345.xml"/><Relationship Id="rId146" Type="http://schemas.openxmlformats.org/officeDocument/2006/relationships/chart" Target="../charts/chart344.xml"/><Relationship Id="rId145" Type="http://schemas.openxmlformats.org/officeDocument/2006/relationships/chart" Target="../charts/chart343.xml"/><Relationship Id="rId144" Type="http://schemas.openxmlformats.org/officeDocument/2006/relationships/chart" Target="../charts/chart342.xml"/><Relationship Id="rId143" Type="http://schemas.openxmlformats.org/officeDocument/2006/relationships/chart" Target="../charts/chart341.xml"/><Relationship Id="rId142" Type="http://schemas.openxmlformats.org/officeDocument/2006/relationships/chart" Target="../charts/chart340.xml"/><Relationship Id="rId141" Type="http://schemas.openxmlformats.org/officeDocument/2006/relationships/chart" Target="../charts/chart339.xml"/><Relationship Id="rId140" Type="http://schemas.openxmlformats.org/officeDocument/2006/relationships/chart" Target="../charts/chart338.xml"/><Relationship Id="rId14" Type="http://schemas.openxmlformats.org/officeDocument/2006/relationships/chart" Target="../charts/chart212.xml"/><Relationship Id="rId139" Type="http://schemas.openxmlformats.org/officeDocument/2006/relationships/chart" Target="../charts/chart337.xml"/><Relationship Id="rId138" Type="http://schemas.openxmlformats.org/officeDocument/2006/relationships/chart" Target="../charts/chart336.xml"/><Relationship Id="rId137" Type="http://schemas.openxmlformats.org/officeDocument/2006/relationships/chart" Target="../charts/chart335.xml"/><Relationship Id="rId136" Type="http://schemas.openxmlformats.org/officeDocument/2006/relationships/chart" Target="../charts/chart334.xml"/><Relationship Id="rId135" Type="http://schemas.openxmlformats.org/officeDocument/2006/relationships/chart" Target="../charts/chart333.xml"/><Relationship Id="rId134" Type="http://schemas.openxmlformats.org/officeDocument/2006/relationships/chart" Target="../charts/chart332.xml"/><Relationship Id="rId133" Type="http://schemas.openxmlformats.org/officeDocument/2006/relationships/chart" Target="../charts/chart331.xml"/><Relationship Id="rId132" Type="http://schemas.openxmlformats.org/officeDocument/2006/relationships/chart" Target="../charts/chart330.xml"/><Relationship Id="rId131" Type="http://schemas.openxmlformats.org/officeDocument/2006/relationships/chart" Target="../charts/chart329.xml"/><Relationship Id="rId130" Type="http://schemas.openxmlformats.org/officeDocument/2006/relationships/chart" Target="../charts/chart328.xml"/><Relationship Id="rId13" Type="http://schemas.openxmlformats.org/officeDocument/2006/relationships/chart" Target="../charts/chart211.xml"/><Relationship Id="rId129" Type="http://schemas.openxmlformats.org/officeDocument/2006/relationships/chart" Target="../charts/chart327.xml"/><Relationship Id="rId128" Type="http://schemas.openxmlformats.org/officeDocument/2006/relationships/chart" Target="../charts/chart326.xml"/><Relationship Id="rId127" Type="http://schemas.openxmlformats.org/officeDocument/2006/relationships/chart" Target="../charts/chart325.xml"/><Relationship Id="rId126" Type="http://schemas.openxmlformats.org/officeDocument/2006/relationships/chart" Target="../charts/chart324.xml"/><Relationship Id="rId125" Type="http://schemas.openxmlformats.org/officeDocument/2006/relationships/chart" Target="../charts/chart323.xml"/><Relationship Id="rId124" Type="http://schemas.openxmlformats.org/officeDocument/2006/relationships/chart" Target="../charts/chart322.xml"/><Relationship Id="rId123" Type="http://schemas.openxmlformats.org/officeDocument/2006/relationships/chart" Target="../charts/chart321.xml"/><Relationship Id="rId122" Type="http://schemas.openxmlformats.org/officeDocument/2006/relationships/chart" Target="../charts/chart320.xml"/><Relationship Id="rId121" Type="http://schemas.openxmlformats.org/officeDocument/2006/relationships/chart" Target="../charts/chart319.xml"/><Relationship Id="rId120" Type="http://schemas.openxmlformats.org/officeDocument/2006/relationships/chart" Target="../charts/chart318.xml"/><Relationship Id="rId12" Type="http://schemas.openxmlformats.org/officeDocument/2006/relationships/chart" Target="../charts/chart210.xml"/><Relationship Id="rId119" Type="http://schemas.openxmlformats.org/officeDocument/2006/relationships/chart" Target="../charts/chart317.xml"/><Relationship Id="rId118" Type="http://schemas.openxmlformats.org/officeDocument/2006/relationships/chart" Target="../charts/chart316.xml"/><Relationship Id="rId117" Type="http://schemas.openxmlformats.org/officeDocument/2006/relationships/chart" Target="../charts/chart315.xml"/><Relationship Id="rId116" Type="http://schemas.openxmlformats.org/officeDocument/2006/relationships/chart" Target="../charts/chart314.xml"/><Relationship Id="rId115" Type="http://schemas.openxmlformats.org/officeDocument/2006/relationships/chart" Target="../charts/chart313.xml"/><Relationship Id="rId114" Type="http://schemas.openxmlformats.org/officeDocument/2006/relationships/chart" Target="../charts/chart312.xml"/><Relationship Id="rId113" Type="http://schemas.openxmlformats.org/officeDocument/2006/relationships/chart" Target="../charts/chart311.xml"/><Relationship Id="rId112" Type="http://schemas.openxmlformats.org/officeDocument/2006/relationships/chart" Target="../charts/chart310.xml"/><Relationship Id="rId111" Type="http://schemas.openxmlformats.org/officeDocument/2006/relationships/chart" Target="../charts/chart309.xml"/><Relationship Id="rId110" Type="http://schemas.openxmlformats.org/officeDocument/2006/relationships/chart" Target="../charts/chart308.xml"/><Relationship Id="rId11" Type="http://schemas.openxmlformats.org/officeDocument/2006/relationships/chart" Target="../charts/chart209.xml"/><Relationship Id="rId109" Type="http://schemas.openxmlformats.org/officeDocument/2006/relationships/chart" Target="../charts/chart307.xml"/><Relationship Id="rId108" Type="http://schemas.openxmlformats.org/officeDocument/2006/relationships/chart" Target="../charts/chart306.xml"/><Relationship Id="rId107" Type="http://schemas.openxmlformats.org/officeDocument/2006/relationships/chart" Target="../charts/chart305.xml"/><Relationship Id="rId106" Type="http://schemas.openxmlformats.org/officeDocument/2006/relationships/chart" Target="../charts/chart304.xml"/><Relationship Id="rId105" Type="http://schemas.openxmlformats.org/officeDocument/2006/relationships/chart" Target="../charts/chart303.xml"/><Relationship Id="rId104" Type="http://schemas.openxmlformats.org/officeDocument/2006/relationships/chart" Target="../charts/chart302.xml"/><Relationship Id="rId103" Type="http://schemas.openxmlformats.org/officeDocument/2006/relationships/chart" Target="../charts/chart301.xml"/><Relationship Id="rId102" Type="http://schemas.openxmlformats.org/officeDocument/2006/relationships/chart" Target="../charts/chart300.xml"/><Relationship Id="rId101" Type="http://schemas.openxmlformats.org/officeDocument/2006/relationships/chart" Target="../charts/chart299.xml"/><Relationship Id="rId100" Type="http://schemas.openxmlformats.org/officeDocument/2006/relationships/chart" Target="../charts/chart298.xml"/><Relationship Id="rId10" Type="http://schemas.openxmlformats.org/officeDocument/2006/relationships/chart" Target="../charts/chart208.xml"/><Relationship Id="rId1" Type="http://schemas.openxmlformats.org/officeDocument/2006/relationships/chart" Target="../charts/chart199.xml"/></Relationships>
</file>

<file path=xl/drawings/_rels/drawing4.xml.rels><?xml version="1.0" encoding="UTF-8" standalone="yes"?>
<Relationships xmlns="http://schemas.openxmlformats.org/package/2006/relationships"><Relationship Id="rId99" Type="http://schemas.openxmlformats.org/officeDocument/2006/relationships/chart" Target="../charts/chart475.xml"/><Relationship Id="rId98" Type="http://schemas.openxmlformats.org/officeDocument/2006/relationships/chart" Target="../charts/chart474.xml"/><Relationship Id="rId97" Type="http://schemas.openxmlformats.org/officeDocument/2006/relationships/chart" Target="../charts/chart473.xml"/><Relationship Id="rId96" Type="http://schemas.openxmlformats.org/officeDocument/2006/relationships/chart" Target="../charts/chart472.xml"/><Relationship Id="rId95" Type="http://schemas.openxmlformats.org/officeDocument/2006/relationships/chart" Target="../charts/chart471.xml"/><Relationship Id="rId94" Type="http://schemas.openxmlformats.org/officeDocument/2006/relationships/chart" Target="../charts/chart470.xml"/><Relationship Id="rId93" Type="http://schemas.openxmlformats.org/officeDocument/2006/relationships/chart" Target="../charts/chart469.xml"/><Relationship Id="rId92" Type="http://schemas.openxmlformats.org/officeDocument/2006/relationships/chart" Target="../charts/chart468.xml"/><Relationship Id="rId91" Type="http://schemas.openxmlformats.org/officeDocument/2006/relationships/chart" Target="../charts/chart467.xml"/><Relationship Id="rId90" Type="http://schemas.openxmlformats.org/officeDocument/2006/relationships/chart" Target="../charts/chart466.xml"/><Relationship Id="rId9" Type="http://schemas.openxmlformats.org/officeDocument/2006/relationships/chart" Target="../charts/chart385.xml"/><Relationship Id="rId89" Type="http://schemas.openxmlformats.org/officeDocument/2006/relationships/chart" Target="../charts/chart465.xml"/><Relationship Id="rId88" Type="http://schemas.openxmlformats.org/officeDocument/2006/relationships/chart" Target="../charts/chart464.xml"/><Relationship Id="rId87" Type="http://schemas.openxmlformats.org/officeDocument/2006/relationships/chart" Target="../charts/chart463.xml"/><Relationship Id="rId86" Type="http://schemas.openxmlformats.org/officeDocument/2006/relationships/chart" Target="../charts/chart462.xml"/><Relationship Id="rId85" Type="http://schemas.openxmlformats.org/officeDocument/2006/relationships/chart" Target="../charts/chart461.xml"/><Relationship Id="rId84" Type="http://schemas.openxmlformats.org/officeDocument/2006/relationships/chart" Target="../charts/chart460.xml"/><Relationship Id="rId83" Type="http://schemas.openxmlformats.org/officeDocument/2006/relationships/chart" Target="../charts/chart459.xml"/><Relationship Id="rId82" Type="http://schemas.openxmlformats.org/officeDocument/2006/relationships/chart" Target="../charts/chart458.xml"/><Relationship Id="rId81" Type="http://schemas.openxmlformats.org/officeDocument/2006/relationships/chart" Target="../charts/chart457.xml"/><Relationship Id="rId80" Type="http://schemas.openxmlformats.org/officeDocument/2006/relationships/chart" Target="../charts/chart456.xml"/><Relationship Id="rId8" Type="http://schemas.openxmlformats.org/officeDocument/2006/relationships/chart" Target="../charts/chart384.xml"/><Relationship Id="rId79" Type="http://schemas.openxmlformats.org/officeDocument/2006/relationships/chart" Target="../charts/chart455.xml"/><Relationship Id="rId78" Type="http://schemas.openxmlformats.org/officeDocument/2006/relationships/chart" Target="../charts/chart454.xml"/><Relationship Id="rId77" Type="http://schemas.openxmlformats.org/officeDocument/2006/relationships/chart" Target="../charts/chart453.xml"/><Relationship Id="rId76" Type="http://schemas.openxmlformats.org/officeDocument/2006/relationships/chart" Target="../charts/chart452.xml"/><Relationship Id="rId75" Type="http://schemas.openxmlformats.org/officeDocument/2006/relationships/chart" Target="../charts/chart451.xml"/><Relationship Id="rId74" Type="http://schemas.openxmlformats.org/officeDocument/2006/relationships/chart" Target="../charts/chart450.xml"/><Relationship Id="rId73" Type="http://schemas.openxmlformats.org/officeDocument/2006/relationships/chart" Target="../charts/chart449.xml"/><Relationship Id="rId72" Type="http://schemas.openxmlformats.org/officeDocument/2006/relationships/chart" Target="../charts/chart448.xml"/><Relationship Id="rId71" Type="http://schemas.openxmlformats.org/officeDocument/2006/relationships/chart" Target="../charts/chart447.xml"/><Relationship Id="rId70" Type="http://schemas.openxmlformats.org/officeDocument/2006/relationships/chart" Target="../charts/chart446.xml"/><Relationship Id="rId7" Type="http://schemas.openxmlformats.org/officeDocument/2006/relationships/chart" Target="../charts/chart383.xml"/><Relationship Id="rId69" Type="http://schemas.openxmlformats.org/officeDocument/2006/relationships/chart" Target="../charts/chart445.xml"/><Relationship Id="rId68" Type="http://schemas.openxmlformats.org/officeDocument/2006/relationships/chart" Target="../charts/chart444.xml"/><Relationship Id="rId67" Type="http://schemas.openxmlformats.org/officeDocument/2006/relationships/chart" Target="../charts/chart443.xml"/><Relationship Id="rId66" Type="http://schemas.openxmlformats.org/officeDocument/2006/relationships/chart" Target="../charts/chart442.xml"/><Relationship Id="rId65" Type="http://schemas.openxmlformats.org/officeDocument/2006/relationships/chart" Target="../charts/chart441.xml"/><Relationship Id="rId64" Type="http://schemas.openxmlformats.org/officeDocument/2006/relationships/chart" Target="../charts/chart440.xml"/><Relationship Id="rId63" Type="http://schemas.openxmlformats.org/officeDocument/2006/relationships/chart" Target="../charts/chart439.xml"/><Relationship Id="rId62" Type="http://schemas.openxmlformats.org/officeDocument/2006/relationships/chart" Target="../charts/chart438.xml"/><Relationship Id="rId61" Type="http://schemas.openxmlformats.org/officeDocument/2006/relationships/chart" Target="../charts/chart437.xml"/><Relationship Id="rId60" Type="http://schemas.openxmlformats.org/officeDocument/2006/relationships/chart" Target="../charts/chart436.xml"/><Relationship Id="rId6" Type="http://schemas.openxmlformats.org/officeDocument/2006/relationships/chart" Target="../charts/chart382.xml"/><Relationship Id="rId59" Type="http://schemas.openxmlformats.org/officeDocument/2006/relationships/chart" Target="../charts/chart435.xml"/><Relationship Id="rId58" Type="http://schemas.openxmlformats.org/officeDocument/2006/relationships/chart" Target="../charts/chart434.xml"/><Relationship Id="rId57" Type="http://schemas.openxmlformats.org/officeDocument/2006/relationships/chart" Target="../charts/chart433.xml"/><Relationship Id="rId56" Type="http://schemas.openxmlformats.org/officeDocument/2006/relationships/chart" Target="../charts/chart432.xml"/><Relationship Id="rId55" Type="http://schemas.openxmlformats.org/officeDocument/2006/relationships/chart" Target="../charts/chart431.xml"/><Relationship Id="rId54" Type="http://schemas.openxmlformats.org/officeDocument/2006/relationships/chart" Target="../charts/chart430.xml"/><Relationship Id="rId53" Type="http://schemas.openxmlformats.org/officeDocument/2006/relationships/chart" Target="../charts/chart429.xml"/><Relationship Id="rId52" Type="http://schemas.openxmlformats.org/officeDocument/2006/relationships/chart" Target="../charts/chart428.xml"/><Relationship Id="rId51" Type="http://schemas.openxmlformats.org/officeDocument/2006/relationships/chart" Target="../charts/chart427.xml"/><Relationship Id="rId50" Type="http://schemas.openxmlformats.org/officeDocument/2006/relationships/chart" Target="../charts/chart426.xml"/><Relationship Id="rId5" Type="http://schemas.openxmlformats.org/officeDocument/2006/relationships/chart" Target="../charts/chart381.xml"/><Relationship Id="rId49" Type="http://schemas.openxmlformats.org/officeDocument/2006/relationships/chart" Target="../charts/chart425.xml"/><Relationship Id="rId48" Type="http://schemas.openxmlformats.org/officeDocument/2006/relationships/chart" Target="../charts/chart424.xml"/><Relationship Id="rId47" Type="http://schemas.openxmlformats.org/officeDocument/2006/relationships/chart" Target="../charts/chart423.xml"/><Relationship Id="rId46" Type="http://schemas.openxmlformats.org/officeDocument/2006/relationships/chart" Target="../charts/chart422.xml"/><Relationship Id="rId45" Type="http://schemas.openxmlformats.org/officeDocument/2006/relationships/chart" Target="../charts/chart421.xml"/><Relationship Id="rId44" Type="http://schemas.openxmlformats.org/officeDocument/2006/relationships/chart" Target="../charts/chart420.xml"/><Relationship Id="rId43" Type="http://schemas.openxmlformats.org/officeDocument/2006/relationships/chart" Target="../charts/chart419.xml"/><Relationship Id="rId42" Type="http://schemas.openxmlformats.org/officeDocument/2006/relationships/chart" Target="../charts/chart418.xml"/><Relationship Id="rId41" Type="http://schemas.openxmlformats.org/officeDocument/2006/relationships/chart" Target="../charts/chart417.xml"/><Relationship Id="rId40" Type="http://schemas.openxmlformats.org/officeDocument/2006/relationships/chart" Target="../charts/chart416.xml"/><Relationship Id="rId4" Type="http://schemas.openxmlformats.org/officeDocument/2006/relationships/chart" Target="../charts/chart380.xml"/><Relationship Id="rId39" Type="http://schemas.openxmlformats.org/officeDocument/2006/relationships/chart" Target="../charts/chart415.xml"/><Relationship Id="rId38" Type="http://schemas.openxmlformats.org/officeDocument/2006/relationships/chart" Target="../charts/chart414.xml"/><Relationship Id="rId37" Type="http://schemas.openxmlformats.org/officeDocument/2006/relationships/chart" Target="../charts/chart413.xml"/><Relationship Id="rId36" Type="http://schemas.openxmlformats.org/officeDocument/2006/relationships/chart" Target="../charts/chart412.xml"/><Relationship Id="rId35" Type="http://schemas.openxmlformats.org/officeDocument/2006/relationships/chart" Target="../charts/chart411.xml"/><Relationship Id="rId34" Type="http://schemas.openxmlformats.org/officeDocument/2006/relationships/chart" Target="../charts/chart410.xml"/><Relationship Id="rId33" Type="http://schemas.openxmlformats.org/officeDocument/2006/relationships/chart" Target="../charts/chart409.xml"/><Relationship Id="rId32" Type="http://schemas.openxmlformats.org/officeDocument/2006/relationships/chart" Target="../charts/chart408.xml"/><Relationship Id="rId31" Type="http://schemas.openxmlformats.org/officeDocument/2006/relationships/chart" Target="../charts/chart407.xml"/><Relationship Id="rId30" Type="http://schemas.openxmlformats.org/officeDocument/2006/relationships/chart" Target="../charts/chart406.xml"/><Relationship Id="rId3" Type="http://schemas.openxmlformats.org/officeDocument/2006/relationships/chart" Target="../charts/chart379.xml"/><Relationship Id="rId29" Type="http://schemas.openxmlformats.org/officeDocument/2006/relationships/chart" Target="../charts/chart405.xml"/><Relationship Id="rId28" Type="http://schemas.openxmlformats.org/officeDocument/2006/relationships/chart" Target="../charts/chart404.xml"/><Relationship Id="rId27" Type="http://schemas.openxmlformats.org/officeDocument/2006/relationships/chart" Target="../charts/chart403.xml"/><Relationship Id="rId26" Type="http://schemas.openxmlformats.org/officeDocument/2006/relationships/chart" Target="../charts/chart402.xml"/><Relationship Id="rId25" Type="http://schemas.openxmlformats.org/officeDocument/2006/relationships/chart" Target="../charts/chart401.xml"/><Relationship Id="rId24" Type="http://schemas.openxmlformats.org/officeDocument/2006/relationships/chart" Target="../charts/chart400.xml"/><Relationship Id="rId23" Type="http://schemas.openxmlformats.org/officeDocument/2006/relationships/chart" Target="../charts/chart399.xml"/><Relationship Id="rId22" Type="http://schemas.openxmlformats.org/officeDocument/2006/relationships/chart" Target="../charts/chart398.xml"/><Relationship Id="rId21" Type="http://schemas.openxmlformats.org/officeDocument/2006/relationships/chart" Target="../charts/chart397.xml"/><Relationship Id="rId20" Type="http://schemas.openxmlformats.org/officeDocument/2006/relationships/chart" Target="../charts/chart396.xml"/><Relationship Id="rId2" Type="http://schemas.openxmlformats.org/officeDocument/2006/relationships/chart" Target="../charts/chart378.xml"/><Relationship Id="rId19" Type="http://schemas.openxmlformats.org/officeDocument/2006/relationships/chart" Target="../charts/chart395.xml"/><Relationship Id="rId18" Type="http://schemas.openxmlformats.org/officeDocument/2006/relationships/chart" Target="../charts/chart394.xml"/><Relationship Id="rId178" Type="http://schemas.openxmlformats.org/officeDocument/2006/relationships/chart" Target="../charts/chart554.xml"/><Relationship Id="rId177" Type="http://schemas.openxmlformats.org/officeDocument/2006/relationships/chart" Target="../charts/chart553.xml"/><Relationship Id="rId176" Type="http://schemas.openxmlformats.org/officeDocument/2006/relationships/chart" Target="../charts/chart552.xml"/><Relationship Id="rId175" Type="http://schemas.openxmlformats.org/officeDocument/2006/relationships/chart" Target="../charts/chart551.xml"/><Relationship Id="rId174" Type="http://schemas.openxmlformats.org/officeDocument/2006/relationships/chart" Target="../charts/chart550.xml"/><Relationship Id="rId173" Type="http://schemas.openxmlformats.org/officeDocument/2006/relationships/chart" Target="../charts/chart549.xml"/><Relationship Id="rId172" Type="http://schemas.openxmlformats.org/officeDocument/2006/relationships/chart" Target="../charts/chart548.xml"/><Relationship Id="rId171" Type="http://schemas.openxmlformats.org/officeDocument/2006/relationships/chart" Target="../charts/chart547.xml"/><Relationship Id="rId170" Type="http://schemas.openxmlformats.org/officeDocument/2006/relationships/chart" Target="../charts/chart546.xml"/><Relationship Id="rId17" Type="http://schemas.openxmlformats.org/officeDocument/2006/relationships/chart" Target="../charts/chart393.xml"/><Relationship Id="rId169" Type="http://schemas.openxmlformats.org/officeDocument/2006/relationships/chart" Target="../charts/chart545.xml"/><Relationship Id="rId168" Type="http://schemas.openxmlformats.org/officeDocument/2006/relationships/chart" Target="../charts/chart544.xml"/><Relationship Id="rId167" Type="http://schemas.openxmlformats.org/officeDocument/2006/relationships/chart" Target="../charts/chart543.xml"/><Relationship Id="rId166" Type="http://schemas.openxmlformats.org/officeDocument/2006/relationships/chart" Target="../charts/chart542.xml"/><Relationship Id="rId165" Type="http://schemas.openxmlformats.org/officeDocument/2006/relationships/chart" Target="../charts/chart541.xml"/><Relationship Id="rId164" Type="http://schemas.openxmlformats.org/officeDocument/2006/relationships/chart" Target="../charts/chart540.xml"/><Relationship Id="rId163" Type="http://schemas.openxmlformats.org/officeDocument/2006/relationships/chart" Target="../charts/chart539.xml"/><Relationship Id="rId162" Type="http://schemas.openxmlformats.org/officeDocument/2006/relationships/chart" Target="../charts/chart538.xml"/><Relationship Id="rId161" Type="http://schemas.openxmlformats.org/officeDocument/2006/relationships/chart" Target="../charts/chart537.xml"/><Relationship Id="rId160" Type="http://schemas.openxmlformats.org/officeDocument/2006/relationships/chart" Target="../charts/chart536.xml"/><Relationship Id="rId16" Type="http://schemas.openxmlformats.org/officeDocument/2006/relationships/chart" Target="../charts/chart392.xml"/><Relationship Id="rId159" Type="http://schemas.openxmlformats.org/officeDocument/2006/relationships/chart" Target="../charts/chart535.xml"/><Relationship Id="rId158" Type="http://schemas.openxmlformats.org/officeDocument/2006/relationships/chart" Target="../charts/chart534.xml"/><Relationship Id="rId157" Type="http://schemas.openxmlformats.org/officeDocument/2006/relationships/chart" Target="../charts/chart533.xml"/><Relationship Id="rId156" Type="http://schemas.openxmlformats.org/officeDocument/2006/relationships/chart" Target="../charts/chart532.xml"/><Relationship Id="rId155" Type="http://schemas.openxmlformats.org/officeDocument/2006/relationships/chart" Target="../charts/chart531.xml"/><Relationship Id="rId154" Type="http://schemas.openxmlformats.org/officeDocument/2006/relationships/chart" Target="../charts/chart530.xml"/><Relationship Id="rId153" Type="http://schemas.openxmlformats.org/officeDocument/2006/relationships/chart" Target="../charts/chart529.xml"/><Relationship Id="rId152" Type="http://schemas.openxmlformats.org/officeDocument/2006/relationships/chart" Target="../charts/chart528.xml"/><Relationship Id="rId151" Type="http://schemas.openxmlformats.org/officeDocument/2006/relationships/chart" Target="../charts/chart527.xml"/><Relationship Id="rId150" Type="http://schemas.openxmlformats.org/officeDocument/2006/relationships/chart" Target="../charts/chart526.xml"/><Relationship Id="rId15" Type="http://schemas.openxmlformats.org/officeDocument/2006/relationships/chart" Target="../charts/chart391.xml"/><Relationship Id="rId149" Type="http://schemas.openxmlformats.org/officeDocument/2006/relationships/chart" Target="../charts/chart525.xml"/><Relationship Id="rId148" Type="http://schemas.openxmlformats.org/officeDocument/2006/relationships/chart" Target="../charts/chart524.xml"/><Relationship Id="rId147" Type="http://schemas.openxmlformats.org/officeDocument/2006/relationships/chart" Target="../charts/chart523.xml"/><Relationship Id="rId146" Type="http://schemas.openxmlformats.org/officeDocument/2006/relationships/chart" Target="../charts/chart522.xml"/><Relationship Id="rId145" Type="http://schemas.openxmlformats.org/officeDocument/2006/relationships/chart" Target="../charts/chart521.xml"/><Relationship Id="rId144" Type="http://schemas.openxmlformats.org/officeDocument/2006/relationships/chart" Target="../charts/chart520.xml"/><Relationship Id="rId143" Type="http://schemas.openxmlformats.org/officeDocument/2006/relationships/chart" Target="../charts/chart519.xml"/><Relationship Id="rId142" Type="http://schemas.openxmlformats.org/officeDocument/2006/relationships/chart" Target="../charts/chart518.xml"/><Relationship Id="rId141" Type="http://schemas.openxmlformats.org/officeDocument/2006/relationships/chart" Target="../charts/chart517.xml"/><Relationship Id="rId140" Type="http://schemas.openxmlformats.org/officeDocument/2006/relationships/chart" Target="../charts/chart516.xml"/><Relationship Id="rId14" Type="http://schemas.openxmlformats.org/officeDocument/2006/relationships/chart" Target="../charts/chart390.xml"/><Relationship Id="rId139" Type="http://schemas.openxmlformats.org/officeDocument/2006/relationships/chart" Target="../charts/chart515.xml"/><Relationship Id="rId138" Type="http://schemas.openxmlformats.org/officeDocument/2006/relationships/chart" Target="../charts/chart514.xml"/><Relationship Id="rId137" Type="http://schemas.openxmlformats.org/officeDocument/2006/relationships/chart" Target="../charts/chart513.xml"/><Relationship Id="rId136" Type="http://schemas.openxmlformats.org/officeDocument/2006/relationships/chart" Target="../charts/chart512.xml"/><Relationship Id="rId135" Type="http://schemas.openxmlformats.org/officeDocument/2006/relationships/chart" Target="../charts/chart511.xml"/><Relationship Id="rId134" Type="http://schemas.openxmlformats.org/officeDocument/2006/relationships/chart" Target="../charts/chart510.xml"/><Relationship Id="rId133" Type="http://schemas.openxmlformats.org/officeDocument/2006/relationships/chart" Target="../charts/chart509.xml"/><Relationship Id="rId132" Type="http://schemas.openxmlformats.org/officeDocument/2006/relationships/chart" Target="../charts/chart508.xml"/><Relationship Id="rId131" Type="http://schemas.openxmlformats.org/officeDocument/2006/relationships/chart" Target="../charts/chart507.xml"/><Relationship Id="rId130" Type="http://schemas.openxmlformats.org/officeDocument/2006/relationships/chart" Target="../charts/chart506.xml"/><Relationship Id="rId13" Type="http://schemas.openxmlformats.org/officeDocument/2006/relationships/chart" Target="../charts/chart389.xml"/><Relationship Id="rId129" Type="http://schemas.openxmlformats.org/officeDocument/2006/relationships/chart" Target="../charts/chart505.xml"/><Relationship Id="rId128" Type="http://schemas.openxmlformats.org/officeDocument/2006/relationships/chart" Target="../charts/chart504.xml"/><Relationship Id="rId127" Type="http://schemas.openxmlformats.org/officeDocument/2006/relationships/chart" Target="../charts/chart503.xml"/><Relationship Id="rId126" Type="http://schemas.openxmlformats.org/officeDocument/2006/relationships/chart" Target="../charts/chart502.xml"/><Relationship Id="rId125" Type="http://schemas.openxmlformats.org/officeDocument/2006/relationships/chart" Target="../charts/chart501.xml"/><Relationship Id="rId124" Type="http://schemas.openxmlformats.org/officeDocument/2006/relationships/chart" Target="../charts/chart500.xml"/><Relationship Id="rId123" Type="http://schemas.openxmlformats.org/officeDocument/2006/relationships/chart" Target="../charts/chart499.xml"/><Relationship Id="rId122" Type="http://schemas.openxmlformats.org/officeDocument/2006/relationships/chart" Target="../charts/chart498.xml"/><Relationship Id="rId121" Type="http://schemas.openxmlformats.org/officeDocument/2006/relationships/chart" Target="../charts/chart497.xml"/><Relationship Id="rId120" Type="http://schemas.openxmlformats.org/officeDocument/2006/relationships/chart" Target="../charts/chart496.xml"/><Relationship Id="rId12" Type="http://schemas.openxmlformats.org/officeDocument/2006/relationships/chart" Target="../charts/chart388.xml"/><Relationship Id="rId119" Type="http://schemas.openxmlformats.org/officeDocument/2006/relationships/chart" Target="../charts/chart495.xml"/><Relationship Id="rId118" Type="http://schemas.openxmlformats.org/officeDocument/2006/relationships/chart" Target="../charts/chart494.xml"/><Relationship Id="rId117" Type="http://schemas.openxmlformats.org/officeDocument/2006/relationships/chart" Target="../charts/chart493.xml"/><Relationship Id="rId116" Type="http://schemas.openxmlformats.org/officeDocument/2006/relationships/chart" Target="../charts/chart492.xml"/><Relationship Id="rId115" Type="http://schemas.openxmlformats.org/officeDocument/2006/relationships/chart" Target="../charts/chart491.xml"/><Relationship Id="rId114" Type="http://schemas.openxmlformats.org/officeDocument/2006/relationships/chart" Target="../charts/chart490.xml"/><Relationship Id="rId113" Type="http://schemas.openxmlformats.org/officeDocument/2006/relationships/chart" Target="../charts/chart489.xml"/><Relationship Id="rId112" Type="http://schemas.openxmlformats.org/officeDocument/2006/relationships/chart" Target="../charts/chart488.xml"/><Relationship Id="rId111" Type="http://schemas.openxmlformats.org/officeDocument/2006/relationships/chart" Target="../charts/chart487.xml"/><Relationship Id="rId110" Type="http://schemas.openxmlformats.org/officeDocument/2006/relationships/chart" Target="../charts/chart486.xml"/><Relationship Id="rId11" Type="http://schemas.openxmlformats.org/officeDocument/2006/relationships/chart" Target="../charts/chart387.xml"/><Relationship Id="rId109" Type="http://schemas.openxmlformats.org/officeDocument/2006/relationships/chart" Target="../charts/chart485.xml"/><Relationship Id="rId108" Type="http://schemas.openxmlformats.org/officeDocument/2006/relationships/chart" Target="../charts/chart484.xml"/><Relationship Id="rId107" Type="http://schemas.openxmlformats.org/officeDocument/2006/relationships/chart" Target="../charts/chart483.xml"/><Relationship Id="rId106" Type="http://schemas.openxmlformats.org/officeDocument/2006/relationships/chart" Target="../charts/chart482.xml"/><Relationship Id="rId105" Type="http://schemas.openxmlformats.org/officeDocument/2006/relationships/chart" Target="../charts/chart481.xml"/><Relationship Id="rId104" Type="http://schemas.openxmlformats.org/officeDocument/2006/relationships/chart" Target="../charts/chart480.xml"/><Relationship Id="rId103" Type="http://schemas.openxmlformats.org/officeDocument/2006/relationships/chart" Target="../charts/chart479.xml"/><Relationship Id="rId102" Type="http://schemas.openxmlformats.org/officeDocument/2006/relationships/chart" Target="../charts/chart478.xml"/><Relationship Id="rId101" Type="http://schemas.openxmlformats.org/officeDocument/2006/relationships/chart" Target="../charts/chart477.xml"/><Relationship Id="rId100" Type="http://schemas.openxmlformats.org/officeDocument/2006/relationships/chart" Target="../charts/chart476.xml"/><Relationship Id="rId10" Type="http://schemas.openxmlformats.org/officeDocument/2006/relationships/chart" Target="../charts/chart386.xml"/><Relationship Id="rId1" Type="http://schemas.openxmlformats.org/officeDocument/2006/relationships/chart" Target="../charts/chart377.xml"/></Relationships>
</file>

<file path=xl/drawings/_rels/drawing5.xml.rels><?xml version="1.0" encoding="UTF-8" standalone="yes"?>
<Relationships xmlns="http://schemas.openxmlformats.org/package/2006/relationships"><Relationship Id="rId99" Type="http://schemas.openxmlformats.org/officeDocument/2006/relationships/chart" Target="../charts/chart653.xml"/><Relationship Id="rId98" Type="http://schemas.openxmlformats.org/officeDocument/2006/relationships/chart" Target="../charts/chart652.xml"/><Relationship Id="rId97" Type="http://schemas.openxmlformats.org/officeDocument/2006/relationships/chart" Target="../charts/chart651.xml"/><Relationship Id="rId96" Type="http://schemas.openxmlformats.org/officeDocument/2006/relationships/chart" Target="../charts/chart650.xml"/><Relationship Id="rId95" Type="http://schemas.openxmlformats.org/officeDocument/2006/relationships/chart" Target="../charts/chart649.xml"/><Relationship Id="rId94" Type="http://schemas.openxmlformats.org/officeDocument/2006/relationships/chart" Target="../charts/chart648.xml"/><Relationship Id="rId93" Type="http://schemas.openxmlformats.org/officeDocument/2006/relationships/chart" Target="../charts/chart647.xml"/><Relationship Id="rId92" Type="http://schemas.openxmlformats.org/officeDocument/2006/relationships/chart" Target="../charts/chart646.xml"/><Relationship Id="rId91" Type="http://schemas.openxmlformats.org/officeDocument/2006/relationships/chart" Target="../charts/chart645.xml"/><Relationship Id="rId90" Type="http://schemas.openxmlformats.org/officeDocument/2006/relationships/chart" Target="../charts/chart644.xml"/><Relationship Id="rId9" Type="http://schemas.openxmlformats.org/officeDocument/2006/relationships/chart" Target="../charts/chart563.xml"/><Relationship Id="rId89" Type="http://schemas.openxmlformats.org/officeDocument/2006/relationships/chart" Target="../charts/chart643.xml"/><Relationship Id="rId88" Type="http://schemas.openxmlformats.org/officeDocument/2006/relationships/chart" Target="../charts/chart642.xml"/><Relationship Id="rId87" Type="http://schemas.openxmlformats.org/officeDocument/2006/relationships/chart" Target="../charts/chart641.xml"/><Relationship Id="rId86" Type="http://schemas.openxmlformats.org/officeDocument/2006/relationships/chart" Target="../charts/chart640.xml"/><Relationship Id="rId85" Type="http://schemas.openxmlformats.org/officeDocument/2006/relationships/chart" Target="../charts/chart639.xml"/><Relationship Id="rId84" Type="http://schemas.openxmlformats.org/officeDocument/2006/relationships/chart" Target="../charts/chart638.xml"/><Relationship Id="rId83" Type="http://schemas.openxmlformats.org/officeDocument/2006/relationships/chart" Target="../charts/chart637.xml"/><Relationship Id="rId82" Type="http://schemas.openxmlformats.org/officeDocument/2006/relationships/chart" Target="../charts/chart636.xml"/><Relationship Id="rId81" Type="http://schemas.openxmlformats.org/officeDocument/2006/relationships/chart" Target="../charts/chart635.xml"/><Relationship Id="rId80" Type="http://schemas.openxmlformats.org/officeDocument/2006/relationships/chart" Target="../charts/chart634.xml"/><Relationship Id="rId8" Type="http://schemas.openxmlformats.org/officeDocument/2006/relationships/chart" Target="../charts/chart562.xml"/><Relationship Id="rId79" Type="http://schemas.openxmlformats.org/officeDocument/2006/relationships/chart" Target="../charts/chart633.xml"/><Relationship Id="rId78" Type="http://schemas.openxmlformats.org/officeDocument/2006/relationships/chart" Target="../charts/chart632.xml"/><Relationship Id="rId77" Type="http://schemas.openxmlformats.org/officeDocument/2006/relationships/chart" Target="../charts/chart631.xml"/><Relationship Id="rId76" Type="http://schemas.openxmlformats.org/officeDocument/2006/relationships/chart" Target="../charts/chart630.xml"/><Relationship Id="rId75" Type="http://schemas.openxmlformats.org/officeDocument/2006/relationships/chart" Target="../charts/chart629.xml"/><Relationship Id="rId74" Type="http://schemas.openxmlformats.org/officeDocument/2006/relationships/chart" Target="../charts/chart628.xml"/><Relationship Id="rId73" Type="http://schemas.openxmlformats.org/officeDocument/2006/relationships/chart" Target="../charts/chart627.xml"/><Relationship Id="rId72" Type="http://schemas.openxmlformats.org/officeDocument/2006/relationships/chart" Target="../charts/chart626.xml"/><Relationship Id="rId71" Type="http://schemas.openxmlformats.org/officeDocument/2006/relationships/chart" Target="../charts/chart625.xml"/><Relationship Id="rId70" Type="http://schemas.openxmlformats.org/officeDocument/2006/relationships/chart" Target="../charts/chart624.xml"/><Relationship Id="rId7" Type="http://schemas.openxmlformats.org/officeDocument/2006/relationships/chart" Target="../charts/chart561.xml"/><Relationship Id="rId69" Type="http://schemas.openxmlformats.org/officeDocument/2006/relationships/chart" Target="../charts/chart623.xml"/><Relationship Id="rId68" Type="http://schemas.openxmlformats.org/officeDocument/2006/relationships/chart" Target="../charts/chart622.xml"/><Relationship Id="rId67" Type="http://schemas.openxmlformats.org/officeDocument/2006/relationships/chart" Target="../charts/chart621.xml"/><Relationship Id="rId66" Type="http://schemas.openxmlformats.org/officeDocument/2006/relationships/chart" Target="../charts/chart620.xml"/><Relationship Id="rId65" Type="http://schemas.openxmlformats.org/officeDocument/2006/relationships/chart" Target="../charts/chart619.xml"/><Relationship Id="rId64" Type="http://schemas.openxmlformats.org/officeDocument/2006/relationships/chart" Target="../charts/chart618.xml"/><Relationship Id="rId63" Type="http://schemas.openxmlformats.org/officeDocument/2006/relationships/chart" Target="../charts/chart617.xml"/><Relationship Id="rId62" Type="http://schemas.openxmlformats.org/officeDocument/2006/relationships/chart" Target="../charts/chart616.xml"/><Relationship Id="rId61" Type="http://schemas.openxmlformats.org/officeDocument/2006/relationships/chart" Target="../charts/chart615.xml"/><Relationship Id="rId60" Type="http://schemas.openxmlformats.org/officeDocument/2006/relationships/chart" Target="../charts/chart614.xml"/><Relationship Id="rId6" Type="http://schemas.openxmlformats.org/officeDocument/2006/relationships/chart" Target="../charts/chart560.xml"/><Relationship Id="rId59" Type="http://schemas.openxmlformats.org/officeDocument/2006/relationships/chart" Target="../charts/chart613.xml"/><Relationship Id="rId58" Type="http://schemas.openxmlformats.org/officeDocument/2006/relationships/chart" Target="../charts/chart612.xml"/><Relationship Id="rId57" Type="http://schemas.openxmlformats.org/officeDocument/2006/relationships/chart" Target="../charts/chart611.xml"/><Relationship Id="rId56" Type="http://schemas.openxmlformats.org/officeDocument/2006/relationships/chart" Target="../charts/chart610.xml"/><Relationship Id="rId55" Type="http://schemas.openxmlformats.org/officeDocument/2006/relationships/chart" Target="../charts/chart609.xml"/><Relationship Id="rId54" Type="http://schemas.openxmlformats.org/officeDocument/2006/relationships/chart" Target="../charts/chart608.xml"/><Relationship Id="rId53" Type="http://schemas.openxmlformats.org/officeDocument/2006/relationships/chart" Target="../charts/chart607.xml"/><Relationship Id="rId52" Type="http://schemas.openxmlformats.org/officeDocument/2006/relationships/chart" Target="../charts/chart606.xml"/><Relationship Id="rId51" Type="http://schemas.openxmlformats.org/officeDocument/2006/relationships/chart" Target="../charts/chart605.xml"/><Relationship Id="rId50" Type="http://schemas.openxmlformats.org/officeDocument/2006/relationships/chart" Target="../charts/chart604.xml"/><Relationship Id="rId5" Type="http://schemas.openxmlformats.org/officeDocument/2006/relationships/chart" Target="../charts/chart559.xml"/><Relationship Id="rId49" Type="http://schemas.openxmlformats.org/officeDocument/2006/relationships/chart" Target="../charts/chart603.xml"/><Relationship Id="rId48" Type="http://schemas.openxmlformats.org/officeDocument/2006/relationships/chart" Target="../charts/chart602.xml"/><Relationship Id="rId47" Type="http://schemas.openxmlformats.org/officeDocument/2006/relationships/chart" Target="../charts/chart601.xml"/><Relationship Id="rId46" Type="http://schemas.openxmlformats.org/officeDocument/2006/relationships/chart" Target="../charts/chart600.xml"/><Relationship Id="rId45" Type="http://schemas.openxmlformats.org/officeDocument/2006/relationships/chart" Target="../charts/chart599.xml"/><Relationship Id="rId44" Type="http://schemas.openxmlformats.org/officeDocument/2006/relationships/chart" Target="../charts/chart598.xml"/><Relationship Id="rId43" Type="http://schemas.openxmlformats.org/officeDocument/2006/relationships/chart" Target="../charts/chart597.xml"/><Relationship Id="rId42" Type="http://schemas.openxmlformats.org/officeDocument/2006/relationships/chart" Target="../charts/chart596.xml"/><Relationship Id="rId41" Type="http://schemas.openxmlformats.org/officeDocument/2006/relationships/chart" Target="../charts/chart595.xml"/><Relationship Id="rId40" Type="http://schemas.openxmlformats.org/officeDocument/2006/relationships/chart" Target="../charts/chart594.xml"/><Relationship Id="rId4" Type="http://schemas.openxmlformats.org/officeDocument/2006/relationships/chart" Target="../charts/chart558.xml"/><Relationship Id="rId39" Type="http://schemas.openxmlformats.org/officeDocument/2006/relationships/chart" Target="../charts/chart593.xml"/><Relationship Id="rId38" Type="http://schemas.openxmlformats.org/officeDocument/2006/relationships/chart" Target="../charts/chart592.xml"/><Relationship Id="rId37" Type="http://schemas.openxmlformats.org/officeDocument/2006/relationships/chart" Target="../charts/chart591.xml"/><Relationship Id="rId36" Type="http://schemas.openxmlformats.org/officeDocument/2006/relationships/chart" Target="../charts/chart590.xml"/><Relationship Id="rId35" Type="http://schemas.openxmlformats.org/officeDocument/2006/relationships/chart" Target="../charts/chart589.xml"/><Relationship Id="rId34" Type="http://schemas.openxmlformats.org/officeDocument/2006/relationships/chart" Target="../charts/chart588.xml"/><Relationship Id="rId33" Type="http://schemas.openxmlformats.org/officeDocument/2006/relationships/chart" Target="../charts/chart587.xml"/><Relationship Id="rId32" Type="http://schemas.openxmlformats.org/officeDocument/2006/relationships/chart" Target="../charts/chart586.xml"/><Relationship Id="rId31" Type="http://schemas.openxmlformats.org/officeDocument/2006/relationships/chart" Target="../charts/chart585.xml"/><Relationship Id="rId30" Type="http://schemas.openxmlformats.org/officeDocument/2006/relationships/chart" Target="../charts/chart584.xml"/><Relationship Id="rId3" Type="http://schemas.openxmlformats.org/officeDocument/2006/relationships/chart" Target="../charts/chart557.xml"/><Relationship Id="rId29" Type="http://schemas.openxmlformats.org/officeDocument/2006/relationships/chart" Target="../charts/chart583.xml"/><Relationship Id="rId28" Type="http://schemas.openxmlformats.org/officeDocument/2006/relationships/chart" Target="../charts/chart582.xml"/><Relationship Id="rId27" Type="http://schemas.openxmlformats.org/officeDocument/2006/relationships/chart" Target="../charts/chart581.xml"/><Relationship Id="rId26" Type="http://schemas.openxmlformats.org/officeDocument/2006/relationships/chart" Target="../charts/chart580.xml"/><Relationship Id="rId25" Type="http://schemas.openxmlformats.org/officeDocument/2006/relationships/chart" Target="../charts/chart579.xml"/><Relationship Id="rId24" Type="http://schemas.openxmlformats.org/officeDocument/2006/relationships/chart" Target="../charts/chart578.xml"/><Relationship Id="rId23" Type="http://schemas.openxmlformats.org/officeDocument/2006/relationships/chart" Target="../charts/chart577.xml"/><Relationship Id="rId22" Type="http://schemas.openxmlformats.org/officeDocument/2006/relationships/chart" Target="../charts/chart576.xml"/><Relationship Id="rId21" Type="http://schemas.openxmlformats.org/officeDocument/2006/relationships/chart" Target="../charts/chart575.xml"/><Relationship Id="rId20" Type="http://schemas.openxmlformats.org/officeDocument/2006/relationships/chart" Target="../charts/chart574.xml"/><Relationship Id="rId2" Type="http://schemas.openxmlformats.org/officeDocument/2006/relationships/chart" Target="../charts/chart556.xml"/><Relationship Id="rId19" Type="http://schemas.openxmlformats.org/officeDocument/2006/relationships/chart" Target="../charts/chart573.xml"/><Relationship Id="rId18" Type="http://schemas.openxmlformats.org/officeDocument/2006/relationships/chart" Target="../charts/chart572.xml"/><Relationship Id="rId178" Type="http://schemas.openxmlformats.org/officeDocument/2006/relationships/chart" Target="../charts/chart732.xml"/><Relationship Id="rId177" Type="http://schemas.openxmlformats.org/officeDocument/2006/relationships/chart" Target="../charts/chart731.xml"/><Relationship Id="rId176" Type="http://schemas.openxmlformats.org/officeDocument/2006/relationships/chart" Target="../charts/chart730.xml"/><Relationship Id="rId175" Type="http://schemas.openxmlformats.org/officeDocument/2006/relationships/chart" Target="../charts/chart729.xml"/><Relationship Id="rId174" Type="http://schemas.openxmlformats.org/officeDocument/2006/relationships/chart" Target="../charts/chart728.xml"/><Relationship Id="rId173" Type="http://schemas.openxmlformats.org/officeDocument/2006/relationships/chart" Target="../charts/chart727.xml"/><Relationship Id="rId172" Type="http://schemas.openxmlformats.org/officeDocument/2006/relationships/chart" Target="../charts/chart726.xml"/><Relationship Id="rId171" Type="http://schemas.openxmlformats.org/officeDocument/2006/relationships/chart" Target="../charts/chart725.xml"/><Relationship Id="rId170" Type="http://schemas.openxmlformats.org/officeDocument/2006/relationships/chart" Target="../charts/chart724.xml"/><Relationship Id="rId17" Type="http://schemas.openxmlformats.org/officeDocument/2006/relationships/chart" Target="../charts/chart571.xml"/><Relationship Id="rId169" Type="http://schemas.openxmlformats.org/officeDocument/2006/relationships/chart" Target="../charts/chart723.xml"/><Relationship Id="rId168" Type="http://schemas.openxmlformats.org/officeDocument/2006/relationships/chart" Target="../charts/chart722.xml"/><Relationship Id="rId167" Type="http://schemas.openxmlformats.org/officeDocument/2006/relationships/chart" Target="../charts/chart721.xml"/><Relationship Id="rId166" Type="http://schemas.openxmlformats.org/officeDocument/2006/relationships/chart" Target="../charts/chart720.xml"/><Relationship Id="rId165" Type="http://schemas.openxmlformats.org/officeDocument/2006/relationships/chart" Target="../charts/chart719.xml"/><Relationship Id="rId164" Type="http://schemas.openxmlformats.org/officeDocument/2006/relationships/chart" Target="../charts/chart718.xml"/><Relationship Id="rId163" Type="http://schemas.openxmlformats.org/officeDocument/2006/relationships/chart" Target="../charts/chart717.xml"/><Relationship Id="rId162" Type="http://schemas.openxmlformats.org/officeDocument/2006/relationships/chart" Target="../charts/chart716.xml"/><Relationship Id="rId161" Type="http://schemas.openxmlformats.org/officeDocument/2006/relationships/chart" Target="../charts/chart715.xml"/><Relationship Id="rId160" Type="http://schemas.openxmlformats.org/officeDocument/2006/relationships/chart" Target="../charts/chart714.xml"/><Relationship Id="rId16" Type="http://schemas.openxmlformats.org/officeDocument/2006/relationships/chart" Target="../charts/chart570.xml"/><Relationship Id="rId159" Type="http://schemas.openxmlformats.org/officeDocument/2006/relationships/chart" Target="../charts/chart713.xml"/><Relationship Id="rId158" Type="http://schemas.openxmlformats.org/officeDocument/2006/relationships/chart" Target="../charts/chart712.xml"/><Relationship Id="rId157" Type="http://schemas.openxmlformats.org/officeDocument/2006/relationships/chart" Target="../charts/chart711.xml"/><Relationship Id="rId156" Type="http://schemas.openxmlformats.org/officeDocument/2006/relationships/chart" Target="../charts/chart710.xml"/><Relationship Id="rId155" Type="http://schemas.openxmlformats.org/officeDocument/2006/relationships/chart" Target="../charts/chart709.xml"/><Relationship Id="rId154" Type="http://schemas.openxmlformats.org/officeDocument/2006/relationships/chart" Target="../charts/chart708.xml"/><Relationship Id="rId153" Type="http://schemas.openxmlformats.org/officeDocument/2006/relationships/chart" Target="../charts/chart707.xml"/><Relationship Id="rId152" Type="http://schemas.openxmlformats.org/officeDocument/2006/relationships/chart" Target="../charts/chart706.xml"/><Relationship Id="rId151" Type="http://schemas.openxmlformats.org/officeDocument/2006/relationships/chart" Target="../charts/chart705.xml"/><Relationship Id="rId150" Type="http://schemas.openxmlformats.org/officeDocument/2006/relationships/chart" Target="../charts/chart704.xml"/><Relationship Id="rId15" Type="http://schemas.openxmlformats.org/officeDocument/2006/relationships/chart" Target="../charts/chart569.xml"/><Relationship Id="rId149" Type="http://schemas.openxmlformats.org/officeDocument/2006/relationships/chart" Target="../charts/chart703.xml"/><Relationship Id="rId148" Type="http://schemas.openxmlformats.org/officeDocument/2006/relationships/chart" Target="../charts/chart702.xml"/><Relationship Id="rId147" Type="http://schemas.openxmlformats.org/officeDocument/2006/relationships/chart" Target="../charts/chart701.xml"/><Relationship Id="rId146" Type="http://schemas.openxmlformats.org/officeDocument/2006/relationships/chart" Target="../charts/chart700.xml"/><Relationship Id="rId145" Type="http://schemas.openxmlformats.org/officeDocument/2006/relationships/chart" Target="../charts/chart699.xml"/><Relationship Id="rId144" Type="http://schemas.openxmlformats.org/officeDocument/2006/relationships/chart" Target="../charts/chart698.xml"/><Relationship Id="rId143" Type="http://schemas.openxmlformats.org/officeDocument/2006/relationships/chart" Target="../charts/chart697.xml"/><Relationship Id="rId142" Type="http://schemas.openxmlformats.org/officeDocument/2006/relationships/chart" Target="../charts/chart696.xml"/><Relationship Id="rId141" Type="http://schemas.openxmlformats.org/officeDocument/2006/relationships/chart" Target="../charts/chart695.xml"/><Relationship Id="rId140" Type="http://schemas.openxmlformats.org/officeDocument/2006/relationships/chart" Target="../charts/chart694.xml"/><Relationship Id="rId14" Type="http://schemas.openxmlformats.org/officeDocument/2006/relationships/chart" Target="../charts/chart568.xml"/><Relationship Id="rId139" Type="http://schemas.openxmlformats.org/officeDocument/2006/relationships/chart" Target="../charts/chart693.xml"/><Relationship Id="rId138" Type="http://schemas.openxmlformats.org/officeDocument/2006/relationships/chart" Target="../charts/chart692.xml"/><Relationship Id="rId137" Type="http://schemas.openxmlformats.org/officeDocument/2006/relationships/chart" Target="../charts/chart691.xml"/><Relationship Id="rId136" Type="http://schemas.openxmlformats.org/officeDocument/2006/relationships/chart" Target="../charts/chart690.xml"/><Relationship Id="rId135" Type="http://schemas.openxmlformats.org/officeDocument/2006/relationships/chart" Target="../charts/chart689.xml"/><Relationship Id="rId134" Type="http://schemas.openxmlformats.org/officeDocument/2006/relationships/chart" Target="../charts/chart688.xml"/><Relationship Id="rId133" Type="http://schemas.openxmlformats.org/officeDocument/2006/relationships/chart" Target="../charts/chart687.xml"/><Relationship Id="rId132" Type="http://schemas.openxmlformats.org/officeDocument/2006/relationships/chart" Target="../charts/chart686.xml"/><Relationship Id="rId131" Type="http://schemas.openxmlformats.org/officeDocument/2006/relationships/chart" Target="../charts/chart685.xml"/><Relationship Id="rId130" Type="http://schemas.openxmlformats.org/officeDocument/2006/relationships/chart" Target="../charts/chart684.xml"/><Relationship Id="rId13" Type="http://schemas.openxmlformats.org/officeDocument/2006/relationships/chart" Target="../charts/chart567.xml"/><Relationship Id="rId129" Type="http://schemas.openxmlformats.org/officeDocument/2006/relationships/chart" Target="../charts/chart683.xml"/><Relationship Id="rId128" Type="http://schemas.openxmlformats.org/officeDocument/2006/relationships/chart" Target="../charts/chart682.xml"/><Relationship Id="rId127" Type="http://schemas.openxmlformats.org/officeDocument/2006/relationships/chart" Target="../charts/chart681.xml"/><Relationship Id="rId126" Type="http://schemas.openxmlformats.org/officeDocument/2006/relationships/chart" Target="../charts/chart680.xml"/><Relationship Id="rId125" Type="http://schemas.openxmlformats.org/officeDocument/2006/relationships/chart" Target="../charts/chart679.xml"/><Relationship Id="rId124" Type="http://schemas.openxmlformats.org/officeDocument/2006/relationships/chart" Target="../charts/chart678.xml"/><Relationship Id="rId123" Type="http://schemas.openxmlformats.org/officeDocument/2006/relationships/chart" Target="../charts/chart677.xml"/><Relationship Id="rId122" Type="http://schemas.openxmlformats.org/officeDocument/2006/relationships/chart" Target="../charts/chart676.xml"/><Relationship Id="rId121" Type="http://schemas.openxmlformats.org/officeDocument/2006/relationships/chart" Target="../charts/chart675.xml"/><Relationship Id="rId120" Type="http://schemas.openxmlformats.org/officeDocument/2006/relationships/chart" Target="../charts/chart674.xml"/><Relationship Id="rId12" Type="http://schemas.openxmlformats.org/officeDocument/2006/relationships/chart" Target="../charts/chart566.xml"/><Relationship Id="rId119" Type="http://schemas.openxmlformats.org/officeDocument/2006/relationships/chart" Target="../charts/chart673.xml"/><Relationship Id="rId118" Type="http://schemas.openxmlformats.org/officeDocument/2006/relationships/chart" Target="../charts/chart672.xml"/><Relationship Id="rId117" Type="http://schemas.openxmlformats.org/officeDocument/2006/relationships/chart" Target="../charts/chart671.xml"/><Relationship Id="rId116" Type="http://schemas.openxmlformats.org/officeDocument/2006/relationships/chart" Target="../charts/chart670.xml"/><Relationship Id="rId115" Type="http://schemas.openxmlformats.org/officeDocument/2006/relationships/chart" Target="../charts/chart669.xml"/><Relationship Id="rId114" Type="http://schemas.openxmlformats.org/officeDocument/2006/relationships/chart" Target="../charts/chart668.xml"/><Relationship Id="rId113" Type="http://schemas.openxmlformats.org/officeDocument/2006/relationships/chart" Target="../charts/chart667.xml"/><Relationship Id="rId112" Type="http://schemas.openxmlformats.org/officeDocument/2006/relationships/chart" Target="../charts/chart666.xml"/><Relationship Id="rId111" Type="http://schemas.openxmlformats.org/officeDocument/2006/relationships/chart" Target="../charts/chart665.xml"/><Relationship Id="rId110" Type="http://schemas.openxmlformats.org/officeDocument/2006/relationships/chart" Target="../charts/chart664.xml"/><Relationship Id="rId11" Type="http://schemas.openxmlformats.org/officeDocument/2006/relationships/chart" Target="../charts/chart565.xml"/><Relationship Id="rId109" Type="http://schemas.openxmlformats.org/officeDocument/2006/relationships/chart" Target="../charts/chart663.xml"/><Relationship Id="rId108" Type="http://schemas.openxmlformats.org/officeDocument/2006/relationships/chart" Target="../charts/chart662.xml"/><Relationship Id="rId107" Type="http://schemas.openxmlformats.org/officeDocument/2006/relationships/chart" Target="../charts/chart661.xml"/><Relationship Id="rId106" Type="http://schemas.openxmlformats.org/officeDocument/2006/relationships/chart" Target="../charts/chart660.xml"/><Relationship Id="rId105" Type="http://schemas.openxmlformats.org/officeDocument/2006/relationships/chart" Target="../charts/chart659.xml"/><Relationship Id="rId104" Type="http://schemas.openxmlformats.org/officeDocument/2006/relationships/chart" Target="../charts/chart658.xml"/><Relationship Id="rId103" Type="http://schemas.openxmlformats.org/officeDocument/2006/relationships/chart" Target="../charts/chart657.xml"/><Relationship Id="rId102" Type="http://schemas.openxmlformats.org/officeDocument/2006/relationships/chart" Target="../charts/chart656.xml"/><Relationship Id="rId101" Type="http://schemas.openxmlformats.org/officeDocument/2006/relationships/chart" Target="../charts/chart655.xml"/><Relationship Id="rId100" Type="http://schemas.openxmlformats.org/officeDocument/2006/relationships/chart" Target="../charts/chart654.xml"/><Relationship Id="rId10" Type="http://schemas.openxmlformats.org/officeDocument/2006/relationships/chart" Target="../charts/chart564.xml"/><Relationship Id="rId1" Type="http://schemas.openxmlformats.org/officeDocument/2006/relationships/chart" Target="../charts/chart555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2" name="圖表 1"/>
        <xdr:cNvGraphicFramePr/>
      </xdr:nvGraphicFramePr>
      <xdr:xfrm>
        <a:off x="60388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3" name="圖表 2"/>
        <xdr:cNvGraphicFramePr/>
      </xdr:nvGraphicFramePr>
      <xdr:xfrm>
        <a:off x="60293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4" name="圖表 3"/>
        <xdr:cNvGraphicFramePr/>
      </xdr:nvGraphicFramePr>
      <xdr:xfrm>
        <a:off x="60293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5" name="圖表 4"/>
        <xdr:cNvGraphicFramePr/>
      </xdr:nvGraphicFramePr>
      <xdr:xfrm>
        <a:off x="60388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6" name="圖表 5"/>
        <xdr:cNvGraphicFramePr/>
      </xdr:nvGraphicFramePr>
      <xdr:xfrm>
        <a:off x="60293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7" name="圖表 6"/>
        <xdr:cNvGraphicFramePr/>
      </xdr:nvGraphicFramePr>
      <xdr:xfrm>
        <a:off x="60293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8" name="圖表 7"/>
        <xdr:cNvGraphicFramePr/>
      </xdr:nvGraphicFramePr>
      <xdr:xfrm>
        <a:off x="60293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9" name="圖表 8"/>
        <xdr:cNvGraphicFramePr/>
      </xdr:nvGraphicFramePr>
      <xdr:xfrm>
        <a:off x="60293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0" name="圖表 9"/>
        <xdr:cNvGraphicFramePr/>
      </xdr:nvGraphicFramePr>
      <xdr:xfrm>
        <a:off x="60293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1" name="圖表 10"/>
        <xdr:cNvGraphicFramePr/>
      </xdr:nvGraphicFramePr>
      <xdr:xfrm>
        <a:off x="60293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2" name="圖表 11"/>
        <xdr:cNvGraphicFramePr/>
      </xdr:nvGraphicFramePr>
      <xdr:xfrm>
        <a:off x="60293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3" name="圖表 12"/>
        <xdr:cNvGraphicFramePr/>
      </xdr:nvGraphicFramePr>
      <xdr:xfrm>
        <a:off x="60293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4" name="圖表 13"/>
        <xdr:cNvGraphicFramePr/>
      </xdr:nvGraphicFramePr>
      <xdr:xfrm>
        <a:off x="60293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5" name="圖表 14"/>
        <xdr:cNvGraphicFramePr/>
      </xdr:nvGraphicFramePr>
      <xdr:xfrm>
        <a:off x="60293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6" name="圖表 15"/>
        <xdr:cNvGraphicFramePr/>
      </xdr:nvGraphicFramePr>
      <xdr:xfrm>
        <a:off x="60293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7" name="圖表 16"/>
        <xdr:cNvGraphicFramePr/>
      </xdr:nvGraphicFramePr>
      <xdr:xfrm>
        <a:off x="60293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8" name="圖表 17"/>
        <xdr:cNvGraphicFramePr/>
      </xdr:nvGraphicFramePr>
      <xdr:xfrm>
        <a:off x="5967730" y="27203400"/>
        <a:ext cx="829881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9" name="圖表 18"/>
        <xdr:cNvGraphicFramePr/>
      </xdr:nvGraphicFramePr>
      <xdr:xfrm>
        <a:off x="6029325" y="29203650"/>
        <a:ext cx="823722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20" name="圖表 19"/>
        <xdr:cNvGraphicFramePr/>
      </xdr:nvGraphicFramePr>
      <xdr:xfrm>
        <a:off x="60293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21" name="圖表 20"/>
        <xdr:cNvGraphicFramePr/>
      </xdr:nvGraphicFramePr>
      <xdr:xfrm>
        <a:off x="60293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2" name="圖表 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3" name="圖表 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4" name="圖表 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5" name="圖表 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6" name="圖表 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7" name="圖表 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8" name="圖表 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9" name="圖表 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0" name="圖表 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1" name="圖表 1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2" name="圖表 1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3" name="圖表 1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4" name="圖表 1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5" name="圖表 1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6" name="圖表 1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7" name="圖表 1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8" name="圖表 1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9" name="圖表 1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20" name="圖表 1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21" name="圖表 2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22" name="圖表 2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23" name="圖表 2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24" name="圖表 2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25" name="圖表 2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26" name="圖表 2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27" name="圖表 2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28" name="圖表 2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29" name="圖表 2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30" name="圖表 2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31" name="圖表 3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32" name="圖表 3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33" name="圖表 3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34" name="圖表 3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35" name="圖表 3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36" name="圖表 3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37" name="圖表 3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38" name="圖表 3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39" name="圖表 3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40" name="圖表 3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41" name="圖表 4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42" name="圖表 4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43" name="圖表 4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44" name="圖表 4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45" name="圖表 4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46" name="圖表 4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47" name="圖表 4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48" name="圖表 4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49" name="圖表 4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50" name="圖表 4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51" name="圖表 5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52" name="圖表 5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53" name="圖表 5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54" name="圖表 5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55" name="圖表 5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56" name="圖表 5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57" name="圖表 5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58" name="圖表 5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59" name="圖表 5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60" name="圖表 5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61" name="圖表 6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62" name="圖表 6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63" name="圖表 6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64" name="圖表 6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65" name="圖表 6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66" name="圖表 6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67" name="圖表 6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68" name="圖表 6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69" name="圖表 6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70" name="圖表 6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71" name="圖表 7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72" name="圖表 7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73" name="圖表 7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74" name="圖表 7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75" name="圖表 7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76" name="圖表 7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77" name="圖表 7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78" name="圖表 7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79" name="圖表 7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80" name="圖表 7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81" name="圖表 8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82" name="圖表 8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83" name="圖表 8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84" name="圖表 8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85" name="圖表 8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86" name="圖表 8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87" name="圖表 8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88" name="圖表 8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89" name="圖表 8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90" name="圖表 8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91" name="圖表 9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92" name="圖表 9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93" name="圖表 9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94" name="圖表 9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95" name="圖表 9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96" name="圖表 9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97" name="圖表 9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98" name="圖表 9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99" name="圖表 9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00" name="圖表 9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01" name="圖表 10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102" name="圖表 10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103" name="圖表 10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104" name="圖表 10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105" name="圖表 10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106" name="圖表 10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107" name="圖表 10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108" name="圖表 10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109" name="圖表 10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10" name="圖表 10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11" name="圖表 11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12" name="圖表 11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13" name="圖表 11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14" name="圖表 11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15" name="圖表 11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16" name="圖表 11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17" name="圖表 11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18" name="圖表 11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19" name="圖表 11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20" name="圖表 11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21" name="圖表 12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122" name="圖表 12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123" name="圖表 12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124" name="圖表 12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125" name="圖表 12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126" name="圖表 12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127" name="圖表 12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128" name="圖表 12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129" name="圖表 12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30" name="圖表 12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31" name="圖表 13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32" name="圖表 13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33" name="圖表 13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34" name="圖表 13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35" name="圖表 13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36" name="圖表 13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37" name="圖表 13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38" name="圖表 137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39" name="圖表 138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140" name="圖表 139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141" name="圖表 140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142" name="圖表 141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143" name="圖表 142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144" name="圖表 143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145" name="圖表 144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146" name="圖表 145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147" name="圖表 146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48" name="圖表 147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49" name="圖表 148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50" name="圖表 149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51" name="圖表 150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52" name="圖表 151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53" name="圖表 152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54" name="圖表 153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55" name="圖表 154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56" name="圖表 155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57" name="圖表 156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58" name="圖表 157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59" name="圖表 158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160" name="圖表 159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161" name="圖表 160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162" name="圖表 161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163" name="圖表 162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164" name="圖表 163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165" name="圖表 164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166" name="圖表 165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167" name="圖表 166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68" name="圖表 167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69" name="圖表 168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70" name="圖表 169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71" name="圖表 170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72" name="圖表 171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73" name="圖表 172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74" name="圖表 173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75" name="圖表 174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76" name="圖表 175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77" name="圖表 176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78" name="圖表 177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79" name="圖表 178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2" name="圖表 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3" name="圖表 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4" name="圖表 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5" name="圖表 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6" name="圖表 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7" name="圖表 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8" name="圖表 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9" name="圖表 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0" name="圖表 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1" name="圖表 1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2" name="圖表 1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3" name="圖表 1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4" name="圖表 1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5" name="圖表 1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6" name="圖表 1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7" name="圖表 1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8" name="圖表 1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9" name="圖表 1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20" name="圖表 1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21" name="圖表 2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22" name="圖表 2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23" name="圖表 2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24" name="圖表 2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25" name="圖表 2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26" name="圖表 2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27" name="圖表 2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28" name="圖表 2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29" name="圖表 2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30" name="圖表 2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31" name="圖表 3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32" name="圖表 3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33" name="圖表 3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34" name="圖表 3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35" name="圖表 3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36" name="圖表 3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37" name="圖表 3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38" name="圖表 3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39" name="圖表 3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40" name="圖表 3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41" name="圖表 4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42" name="圖表 4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43" name="圖表 4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44" name="圖表 4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45" name="圖表 4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46" name="圖表 4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47" name="圖表 4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48" name="圖表 4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49" name="圖表 4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50" name="圖表 4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51" name="圖表 5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52" name="圖表 5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53" name="圖表 5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54" name="圖表 5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55" name="圖表 5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56" name="圖表 5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57" name="圖表 5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58" name="圖表 5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59" name="圖表 5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60" name="圖表 5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61" name="圖表 6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62" name="圖表 6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63" name="圖表 6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64" name="圖表 6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65" name="圖表 6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66" name="圖表 6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67" name="圖表 6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68" name="圖表 6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69" name="圖表 6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70" name="圖表 6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71" name="圖表 7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72" name="圖表 7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73" name="圖表 7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74" name="圖表 7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75" name="圖表 7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76" name="圖表 7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77" name="圖表 7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78" name="圖表 7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79" name="圖表 7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80" name="圖表 7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81" name="圖表 8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82" name="圖表 8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83" name="圖表 8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84" name="圖表 8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85" name="圖表 8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86" name="圖表 8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87" name="圖表 8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88" name="圖表 8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89" name="圖表 8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90" name="圖表 8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91" name="圖表 9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92" name="圖表 9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93" name="圖表 9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94" name="圖表 9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95" name="圖表 9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96" name="圖表 9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97" name="圖表 9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98" name="圖表 9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99" name="圖表 9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00" name="圖表 9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01" name="圖表 10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102" name="圖表 10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103" name="圖表 10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104" name="圖表 10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105" name="圖表 10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106" name="圖表 10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107" name="圖表 10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108" name="圖表 10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109" name="圖表 10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10" name="圖表 10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11" name="圖表 11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12" name="圖表 11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13" name="圖表 11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14" name="圖表 11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15" name="圖表 11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16" name="圖表 11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17" name="圖表 11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18" name="圖表 11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19" name="圖表 11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20" name="圖表 11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21" name="圖表 12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122" name="圖表 12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123" name="圖表 12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124" name="圖表 12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125" name="圖表 12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126" name="圖表 12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127" name="圖表 12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128" name="圖表 12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129" name="圖表 12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30" name="圖表 12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31" name="圖表 13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32" name="圖表 13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33" name="圖表 13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34" name="圖表 13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35" name="圖表 13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36" name="圖表 13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37" name="圖表 13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38" name="圖表 137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39" name="圖表 138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140" name="圖表 139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141" name="圖表 140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142" name="圖表 141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143" name="圖表 142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144" name="圖表 143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145" name="圖表 144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146" name="圖表 145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147" name="圖表 146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48" name="圖表 147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49" name="圖表 148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50" name="圖表 149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51" name="圖表 150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52" name="圖表 151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53" name="圖表 152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54" name="圖表 153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55" name="圖表 154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56" name="圖表 155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57" name="圖表 156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58" name="圖表 157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59" name="圖表 158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160" name="圖表 159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161" name="圖表 160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162" name="圖表 161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163" name="圖表 162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164" name="圖表 163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165" name="圖表 164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166" name="圖表 165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167" name="圖表 166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68" name="圖表 167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69" name="圖表 168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70" name="圖表 169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71" name="圖表 170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72" name="圖表 171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73" name="圖表 172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74" name="圖表 173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75" name="圖表 174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76" name="圖表 175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77" name="圖表 176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78" name="圖表 177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79" name="圖表 178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2" name="圖表 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3" name="圖表 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4" name="圖表 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5" name="圖表 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6" name="圖表 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7" name="圖表 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8" name="圖表 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9" name="圖表 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0" name="圖表 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1" name="圖表 1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2" name="圖表 1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3" name="圖表 1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4" name="圖表 1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5" name="圖表 1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6" name="圖表 1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7" name="圖表 1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8" name="圖表 1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9" name="圖表 1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20" name="圖表 1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21" name="圖表 2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22" name="圖表 2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23" name="圖表 2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24" name="圖表 2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25" name="圖表 2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26" name="圖表 2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27" name="圖表 2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28" name="圖表 2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29" name="圖表 2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30" name="圖表 2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31" name="圖表 3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32" name="圖表 3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33" name="圖表 3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34" name="圖表 3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35" name="圖表 3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36" name="圖表 3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37" name="圖表 3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38" name="圖表 3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39" name="圖表 3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40" name="圖表 3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41" name="圖表 4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42" name="圖表 4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43" name="圖表 4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44" name="圖表 4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45" name="圖表 4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46" name="圖表 4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47" name="圖表 4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48" name="圖表 4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49" name="圖表 4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50" name="圖表 4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51" name="圖表 5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52" name="圖表 5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53" name="圖表 5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54" name="圖表 5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55" name="圖表 5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56" name="圖表 5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57" name="圖表 5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58" name="圖表 5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59" name="圖表 5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60" name="圖表 5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61" name="圖表 6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62" name="圖表 6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63" name="圖表 6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64" name="圖表 6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65" name="圖表 6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66" name="圖表 6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67" name="圖表 6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68" name="圖表 6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69" name="圖表 6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70" name="圖表 6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71" name="圖表 7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72" name="圖表 7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73" name="圖表 7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74" name="圖表 7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75" name="圖表 7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76" name="圖表 7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77" name="圖表 7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78" name="圖表 7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79" name="圖表 7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80" name="圖表 7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81" name="圖表 8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82" name="圖表 8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83" name="圖表 8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84" name="圖表 8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85" name="圖表 8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86" name="圖表 8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87" name="圖表 8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88" name="圖表 8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89" name="圖表 8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90" name="圖表 8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91" name="圖表 9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92" name="圖表 9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93" name="圖表 9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94" name="圖表 9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95" name="圖表 9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96" name="圖表 9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97" name="圖表 9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98" name="圖表 9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99" name="圖表 9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00" name="圖表 9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01" name="圖表 10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102" name="圖表 10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103" name="圖表 10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104" name="圖表 10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105" name="圖表 10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106" name="圖表 10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107" name="圖表 10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108" name="圖表 10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109" name="圖表 10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10" name="圖表 10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11" name="圖表 11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12" name="圖表 11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13" name="圖表 11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14" name="圖表 11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15" name="圖表 11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16" name="圖表 11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17" name="圖表 11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18" name="圖表 117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19" name="圖表 118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20" name="圖表 11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21" name="圖表 12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122" name="圖表 12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123" name="圖表 12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124" name="圖表 12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125" name="圖表 12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126" name="圖表 12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127" name="圖表 12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128" name="圖表 12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129" name="圖表 12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30" name="圖表 12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31" name="圖表 13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32" name="圖表 13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33" name="圖表 13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34" name="圖表 13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35" name="圖表 13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36" name="圖表 13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37" name="圖表 13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38" name="圖表 137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39" name="圖表 138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140" name="圖表 139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141" name="圖表 140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142" name="圖表 141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143" name="圖表 142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144" name="圖表 143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145" name="圖表 144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146" name="圖表 145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147" name="圖表 146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48" name="圖表 147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49" name="圖表 148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50" name="圖表 149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51" name="圖表 150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52" name="圖表 151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53" name="圖表 152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54" name="圖表 153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55" name="圖表 154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56" name="圖表 155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57" name="圖表 156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58" name="圖表 157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59" name="圖表 158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160" name="圖表 159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161" name="圖表 160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162" name="圖表 161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163" name="圖表 162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164" name="圖表 163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165" name="圖表 164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166" name="圖表 165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167" name="圖表 166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68" name="圖表 167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69" name="圖表 168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70" name="圖表 169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71" name="圖表 170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72" name="圖表 171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73" name="圖表 172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74" name="圖表 173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75" name="圖表 174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76" name="圖表 175"/>
        <xdr:cNvGraphicFramePr/>
      </xdr:nvGraphicFramePr>
      <xdr:xfrm>
        <a:off x="6120130" y="27203400"/>
        <a:ext cx="829119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77" name="圖表 176"/>
        <xdr:cNvGraphicFramePr/>
      </xdr:nvGraphicFramePr>
      <xdr:xfrm>
        <a:off x="6181725" y="29203650"/>
        <a:ext cx="822960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78" name="圖表 177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79" name="圖表 178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2" name="圖表 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3" name="圖表 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4" name="圖表 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5" name="圖表 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6" name="圖表 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7" name="圖表 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8" name="圖表 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9" name="圖表 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0" name="圖表 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1" name="圖表 1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2" name="圖表 1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3" name="圖表 1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4" name="圖表 1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5" name="圖表 1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6" name="圖表 1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7" name="圖表 1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8" name="圖表 17"/>
        <xdr:cNvGraphicFramePr/>
      </xdr:nvGraphicFramePr>
      <xdr:xfrm>
        <a:off x="6120130" y="27203400"/>
        <a:ext cx="829881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9" name="圖表 18"/>
        <xdr:cNvGraphicFramePr/>
      </xdr:nvGraphicFramePr>
      <xdr:xfrm>
        <a:off x="6181725" y="29203650"/>
        <a:ext cx="823722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20" name="圖表 1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21" name="圖表 2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22" name="圖表 2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23" name="圖表 2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24" name="圖表 2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25" name="圖表 2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26" name="圖表 2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27" name="圖表 2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28" name="圖表 2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29" name="圖表 2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30" name="圖表 2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31" name="圖表 3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32" name="圖表 3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33" name="圖表 3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34" name="圖表 3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35" name="圖表 3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36" name="圖表 3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37" name="圖表 3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38" name="圖表 37"/>
        <xdr:cNvGraphicFramePr/>
      </xdr:nvGraphicFramePr>
      <xdr:xfrm>
        <a:off x="6120130" y="27203400"/>
        <a:ext cx="829881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39" name="圖表 38"/>
        <xdr:cNvGraphicFramePr/>
      </xdr:nvGraphicFramePr>
      <xdr:xfrm>
        <a:off x="6181725" y="29203650"/>
        <a:ext cx="823722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40" name="圖表 3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41" name="圖表 4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42" name="圖表 4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43" name="圖表 4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44" name="圖表 4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45" name="圖表 4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46" name="圖表 4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47" name="圖表 4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48" name="圖表 4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49" name="圖表 4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50" name="圖表 4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51" name="圖表 5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52" name="圖表 5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53" name="圖表 5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54" name="圖表 5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55" name="圖表 5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56" name="圖表 5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57" name="圖表 5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58" name="圖表 57"/>
        <xdr:cNvGraphicFramePr/>
      </xdr:nvGraphicFramePr>
      <xdr:xfrm>
        <a:off x="6120130" y="27203400"/>
        <a:ext cx="829881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59" name="圖表 58"/>
        <xdr:cNvGraphicFramePr/>
      </xdr:nvGraphicFramePr>
      <xdr:xfrm>
        <a:off x="6181725" y="29203650"/>
        <a:ext cx="823722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60" name="圖表 5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61" name="圖表 6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62" name="圖表 6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63" name="圖表 6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64" name="圖表 6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65" name="圖表 6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66" name="圖表 6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67" name="圖表 6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68" name="圖表 6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69" name="圖表 6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70" name="圖表 6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71" name="圖表 7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72" name="圖表 7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73" name="圖表 7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74" name="圖表 7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75" name="圖表 7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76" name="圖表 7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77" name="圖表 7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78" name="圖表 77"/>
        <xdr:cNvGraphicFramePr/>
      </xdr:nvGraphicFramePr>
      <xdr:xfrm>
        <a:off x="6120130" y="27203400"/>
        <a:ext cx="829881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79" name="圖表 78"/>
        <xdr:cNvGraphicFramePr/>
      </xdr:nvGraphicFramePr>
      <xdr:xfrm>
        <a:off x="6181725" y="29203650"/>
        <a:ext cx="823722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80" name="圖表 7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81" name="圖表 8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82" name="圖表 8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83" name="圖表 8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84" name="圖表 8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85" name="圖表 8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86" name="圖表 8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87" name="圖表 8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88" name="圖表 8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89" name="圖表 8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90" name="圖表 8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91" name="圖表 9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92" name="圖表 9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93" name="圖表 9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94" name="圖表 9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95" name="圖表 9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96" name="圖表 9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97" name="圖表 9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98" name="圖表 97"/>
        <xdr:cNvGraphicFramePr/>
      </xdr:nvGraphicFramePr>
      <xdr:xfrm>
        <a:off x="6120130" y="27203400"/>
        <a:ext cx="829881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99" name="圖表 98"/>
        <xdr:cNvGraphicFramePr/>
      </xdr:nvGraphicFramePr>
      <xdr:xfrm>
        <a:off x="6181725" y="29203650"/>
        <a:ext cx="823722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00" name="圖表 9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01" name="圖表 10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102" name="圖表 10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103" name="圖表 10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104" name="圖表 10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105" name="圖表 10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106" name="圖表 10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107" name="圖表 10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108" name="圖表 10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109" name="圖表 10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10" name="圖表 10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11" name="圖表 11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12" name="圖表 11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13" name="圖表 11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14" name="圖表 11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15" name="圖表 11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16" name="圖表 11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17" name="圖表 11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18" name="圖表 117"/>
        <xdr:cNvGraphicFramePr/>
      </xdr:nvGraphicFramePr>
      <xdr:xfrm>
        <a:off x="6120130" y="27203400"/>
        <a:ext cx="829881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19" name="圖表 118"/>
        <xdr:cNvGraphicFramePr/>
      </xdr:nvGraphicFramePr>
      <xdr:xfrm>
        <a:off x="6181725" y="29203650"/>
        <a:ext cx="823722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20" name="圖表 119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21" name="圖表 120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122" name="圖表 121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123" name="圖表 122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124" name="圖表 123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125" name="圖表 124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126" name="圖表 125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127" name="圖表 126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128" name="圖表 127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129" name="圖表 128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30" name="圖表 129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31" name="圖表 130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32" name="圖表 131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33" name="圖表 132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34" name="圖表 133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35" name="圖表 134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36" name="圖表 135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37" name="圖表 136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38" name="圖表 137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39" name="圖表 138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140" name="圖表 139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141" name="圖表 140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142" name="圖表 141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143" name="圖表 142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144" name="圖表 143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145" name="圖表 144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146" name="圖表 145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147" name="圖表 146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48" name="圖表 147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49" name="圖表 148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50" name="圖表 149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51" name="圖表 150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52" name="圖表 151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53" name="圖表 152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54" name="圖表 153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55" name="圖表 154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56" name="圖表 155"/>
        <xdr:cNvGraphicFramePr/>
      </xdr:nvGraphicFramePr>
      <xdr:xfrm>
        <a:off x="6120130" y="27203400"/>
        <a:ext cx="829881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57" name="圖表 156"/>
        <xdr:cNvGraphicFramePr/>
      </xdr:nvGraphicFramePr>
      <xdr:xfrm>
        <a:off x="6181725" y="29203650"/>
        <a:ext cx="823722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58" name="圖表 157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59" name="圖表 158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>
      <xdr:nvGraphicFramePr>
        <xdr:cNvPr id="160" name="圖表 159"/>
        <xdr:cNvGraphicFramePr/>
      </xdr:nvGraphicFramePr>
      <xdr:xfrm>
        <a:off x="6191250" y="8001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>
      <xdr:nvGraphicFramePr>
        <xdr:cNvPr id="161" name="圖表 160"/>
        <xdr:cNvGraphicFramePr/>
      </xdr:nvGraphicFramePr>
      <xdr:xfrm>
        <a:off x="6181725" y="2400300"/>
        <a:ext cx="5486400" cy="13995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>
      <xdr:nvGraphicFramePr>
        <xdr:cNvPr id="162" name="圖表 161"/>
        <xdr:cNvGraphicFramePr/>
      </xdr:nvGraphicFramePr>
      <xdr:xfrm>
        <a:off x="6181725" y="23602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>
      <xdr:nvGraphicFramePr>
        <xdr:cNvPr id="163" name="圖表 162"/>
        <xdr:cNvGraphicFramePr/>
      </xdr:nvGraphicFramePr>
      <xdr:xfrm>
        <a:off x="6191250" y="4410075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>
      <xdr:nvGraphicFramePr>
        <xdr:cNvPr id="164" name="圖表 163"/>
        <xdr:cNvGraphicFramePr/>
      </xdr:nvGraphicFramePr>
      <xdr:xfrm>
        <a:off x="6181725" y="60007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>
      <xdr:nvGraphicFramePr>
        <xdr:cNvPr id="165" name="圖表 164"/>
        <xdr:cNvGraphicFramePr/>
      </xdr:nvGraphicFramePr>
      <xdr:xfrm>
        <a:off x="6181725" y="76009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>
      <xdr:nvGraphicFramePr>
        <xdr:cNvPr id="166" name="圖表 165"/>
        <xdr:cNvGraphicFramePr/>
      </xdr:nvGraphicFramePr>
      <xdr:xfrm>
        <a:off x="6181725" y="92011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>
      <xdr:nvGraphicFramePr>
        <xdr:cNvPr id="167" name="圖表 166"/>
        <xdr:cNvGraphicFramePr/>
      </xdr:nvGraphicFramePr>
      <xdr:xfrm>
        <a:off x="6181725" y="10801350"/>
        <a:ext cx="5486400" cy="14097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>
      <xdr:nvGraphicFramePr>
        <xdr:cNvPr id="168" name="圖表 167"/>
        <xdr:cNvGraphicFramePr/>
      </xdr:nvGraphicFramePr>
      <xdr:xfrm>
        <a:off x="6181725" y="12401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>
      <xdr:nvGraphicFramePr>
        <xdr:cNvPr id="169" name="圖表 168"/>
        <xdr:cNvGraphicFramePr/>
      </xdr:nvGraphicFramePr>
      <xdr:xfrm>
        <a:off x="6181725" y="14011275"/>
        <a:ext cx="5486400" cy="13906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>
      <xdr:nvGraphicFramePr>
        <xdr:cNvPr id="170" name="圖表 169"/>
        <xdr:cNvGraphicFramePr/>
      </xdr:nvGraphicFramePr>
      <xdr:xfrm>
        <a:off x="6181725" y="156019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>
      <xdr:nvGraphicFramePr>
        <xdr:cNvPr id="171" name="圖表 170"/>
        <xdr:cNvGraphicFramePr/>
      </xdr:nvGraphicFramePr>
      <xdr:xfrm>
        <a:off x="6181725" y="172021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>
      <xdr:nvGraphicFramePr>
        <xdr:cNvPr id="172" name="圖表 171"/>
        <xdr:cNvGraphicFramePr/>
      </xdr:nvGraphicFramePr>
      <xdr:xfrm>
        <a:off x="6181725" y="188023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>
      <xdr:nvGraphicFramePr>
        <xdr:cNvPr id="173" name="圖表 172"/>
        <xdr:cNvGraphicFramePr/>
      </xdr:nvGraphicFramePr>
      <xdr:xfrm>
        <a:off x="6181725" y="204025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>
      <xdr:nvGraphicFramePr>
        <xdr:cNvPr id="174" name="圖表 173"/>
        <xdr:cNvGraphicFramePr/>
      </xdr:nvGraphicFramePr>
      <xdr:xfrm>
        <a:off x="6181725" y="2200275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>
      <xdr:nvGraphicFramePr>
        <xdr:cNvPr id="175" name="圖表 174"/>
        <xdr:cNvGraphicFramePr/>
      </xdr:nvGraphicFramePr>
      <xdr:xfrm>
        <a:off x="6181725" y="25603200"/>
        <a:ext cx="5486400" cy="1400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>
      <xdr:nvGraphicFramePr>
        <xdr:cNvPr id="176" name="圖表 175"/>
        <xdr:cNvGraphicFramePr/>
      </xdr:nvGraphicFramePr>
      <xdr:xfrm>
        <a:off x="6120130" y="27203400"/>
        <a:ext cx="8298815" cy="18002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>
      <xdr:nvGraphicFramePr>
        <xdr:cNvPr id="177" name="圖表 176"/>
        <xdr:cNvGraphicFramePr/>
      </xdr:nvGraphicFramePr>
      <xdr:xfrm>
        <a:off x="6181725" y="29203650"/>
        <a:ext cx="8237220" cy="3200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>
      <xdr:nvGraphicFramePr>
        <xdr:cNvPr id="178" name="圖表 177"/>
        <xdr:cNvGraphicFramePr/>
      </xdr:nvGraphicFramePr>
      <xdr:xfrm>
        <a:off x="6181725" y="32604075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>
      <xdr:nvGraphicFramePr>
        <xdr:cNvPr id="179" name="圖表 178"/>
        <xdr:cNvGraphicFramePr/>
      </xdr:nvGraphicFramePr>
      <xdr:xfrm>
        <a:off x="6181725" y="33604200"/>
        <a:ext cx="2762250" cy="8001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綠黃色">
      <a:dk1>
        <a:sysClr val="windowText" lastClr="000000"/>
      </a:dk1>
      <a:lt1>
        <a:sysClr val="window" lastClr="FFFFFF"/>
      </a:lt1>
      <a:dk2>
        <a:srgbClr val="455F51"/>
      </a:dk2>
      <a:lt2>
        <a:srgbClr val="E2DFCC"/>
      </a:lt2>
      <a:accent1>
        <a:srgbClr val="99CB38"/>
      </a:accent1>
      <a:accent2>
        <a:srgbClr val="63A537"/>
      </a:accent2>
      <a:accent3>
        <a:srgbClr val="37A76F"/>
      </a:accent3>
      <a:accent4>
        <a:srgbClr val="44C1A3"/>
      </a:accent4>
      <a:accent5>
        <a:srgbClr val="4EB3CF"/>
      </a:accent5>
      <a:accent6>
        <a:srgbClr val="51C3F9"/>
      </a:accent6>
      <a:hlink>
        <a:srgbClr val="EE7B08"/>
      </a:hlink>
      <a:folHlink>
        <a:srgbClr val="977B2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72"/>
  <sheetViews>
    <sheetView showZeros="0" tabSelected="1" workbookViewId="0">
      <selection activeCell="C149" sqref="C149"/>
    </sheetView>
  </sheetViews>
  <sheetFormatPr defaultColWidth="9" defaultRowHeight="15.75"/>
  <cols>
    <col min="1" max="1" width="56.625" style="1" customWidth="1"/>
    <col min="2" max="2" width="5.5" style="1" customWidth="1"/>
    <col min="3" max="3" width="9.5" style="2" customWidth="1"/>
    <col min="4" max="4" width="7.5" style="1" customWidth="1"/>
    <col min="5" max="16384" width="9" style="1"/>
  </cols>
  <sheetData>
    <row r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spans="1:9">
      <c r="A2" s="4" t="s">
        <v>1</v>
      </c>
      <c r="B2" s="4"/>
      <c r="C2" s="4"/>
      <c r="D2" s="4"/>
      <c r="E2" s="4"/>
      <c r="F2" s="4"/>
      <c r="G2" s="4"/>
      <c r="H2" s="4"/>
      <c r="I2" s="5"/>
    </row>
    <row r="3" spans="1:1">
      <c r="A3" s="5" t="s">
        <v>2</v>
      </c>
    </row>
    <row r="5" spans="1:3">
      <c r="A5" s="6" t="s">
        <v>3</v>
      </c>
      <c r="B5" s="7" t="s">
        <v>4</v>
      </c>
      <c r="C5" s="8" t="s">
        <v>5</v>
      </c>
    </row>
    <row r="6" spans="1:3">
      <c r="A6" s="7" t="s">
        <v>6</v>
      </c>
      <c r="B6" s="7">
        <f>多媒系!B6+室設系!B6+商設系!B6+品設系!B6</f>
        <v>6</v>
      </c>
      <c r="C6" s="8">
        <f>B6/B11</f>
        <v>0.4</v>
      </c>
    </row>
    <row r="7" spans="1:3">
      <c r="A7" s="7" t="s">
        <v>7</v>
      </c>
      <c r="B7" s="7">
        <f>多媒系!B7+室設系!B7+商設系!B7+品設系!B7</f>
        <v>9</v>
      </c>
      <c r="C7" s="8">
        <f>B7/B11</f>
        <v>0.6</v>
      </c>
    </row>
    <row r="8" spans="1:3">
      <c r="A8" s="7" t="s">
        <v>8</v>
      </c>
      <c r="B8" s="7">
        <f>多媒系!B8+室設系!B8+商設系!B8+品設系!B8</f>
        <v>0</v>
      </c>
      <c r="C8" s="8">
        <f>B8/B11</f>
        <v>0</v>
      </c>
    </row>
    <row r="9" spans="1:3">
      <c r="A9" s="7" t="s">
        <v>9</v>
      </c>
      <c r="B9" s="7">
        <v>0</v>
      </c>
      <c r="C9" s="8"/>
    </row>
    <row r="10" spans="1:3">
      <c r="A10" s="7" t="s">
        <v>10</v>
      </c>
      <c r="B10" s="7">
        <v>0</v>
      </c>
      <c r="C10" s="8"/>
    </row>
    <row r="11" spans="1:4">
      <c r="A11" s="9" t="s">
        <v>11</v>
      </c>
      <c r="B11" s="9">
        <f>SUM(B6:B10)</f>
        <v>15</v>
      </c>
      <c r="C11" s="10">
        <f>SUM(C6:C10)</f>
        <v>1</v>
      </c>
      <c r="D11" s="11"/>
    </row>
    <row r="12" spans="2:4">
      <c r="B12" s="11">
        <v>0</v>
      </c>
      <c r="C12" s="12"/>
      <c r="D12" s="11"/>
    </row>
    <row r="13" spans="1:3">
      <c r="A13" s="6" t="s">
        <v>12</v>
      </c>
      <c r="B13" s="7" t="s">
        <v>4</v>
      </c>
      <c r="C13" s="8" t="s">
        <v>5</v>
      </c>
    </row>
    <row r="14" spans="1:3">
      <c r="A14" s="7" t="s">
        <v>6</v>
      </c>
      <c r="B14" s="7">
        <f>多媒系!B14+室設系!B14+商設系!B14+品設系!B14</f>
        <v>7</v>
      </c>
      <c r="C14" s="8">
        <f>B14/B19</f>
        <v>0.466666666666667</v>
      </c>
    </row>
    <row r="15" spans="1:3">
      <c r="A15" s="7" t="s">
        <v>7</v>
      </c>
      <c r="B15" s="7">
        <f>多媒系!B15+室設系!B15+商設系!B15+品設系!B15</f>
        <v>8</v>
      </c>
      <c r="C15" s="8">
        <f>B15/B19</f>
        <v>0.533333333333333</v>
      </c>
    </row>
    <row r="16" spans="1:3">
      <c r="A16" s="7" t="s">
        <v>8</v>
      </c>
      <c r="B16" s="7">
        <f>多媒系!B16+室設系!B16+商設系!B16+品設系!B16</f>
        <v>0</v>
      </c>
      <c r="C16" s="8">
        <f>B16/B19</f>
        <v>0</v>
      </c>
    </row>
    <row r="17" spans="1:3">
      <c r="A17" s="7" t="s">
        <v>9</v>
      </c>
      <c r="B17" s="7">
        <v>0</v>
      </c>
      <c r="C17" s="8"/>
    </row>
    <row r="18" spans="1:4">
      <c r="A18" s="7" t="s">
        <v>10</v>
      </c>
      <c r="B18" s="7">
        <v>0</v>
      </c>
      <c r="C18" s="8"/>
      <c r="D18" s="11"/>
    </row>
    <row r="19" spans="1:3">
      <c r="A19" s="9" t="s">
        <v>11</v>
      </c>
      <c r="B19" s="9">
        <f>SUM(B14:B18)</f>
        <v>15</v>
      </c>
      <c r="C19" s="10">
        <v>1</v>
      </c>
    </row>
    <row r="20" spans="2:2">
      <c r="B20" s="1">
        <v>0</v>
      </c>
    </row>
    <row r="21" spans="1:2">
      <c r="A21" s="5" t="s">
        <v>13</v>
      </c>
      <c r="B21" s="1">
        <v>0</v>
      </c>
    </row>
    <row r="22" spans="2:4">
      <c r="B22" s="1">
        <v>0</v>
      </c>
      <c r="D22" s="11"/>
    </row>
    <row r="23" spans="1:4">
      <c r="A23" s="6" t="s">
        <v>14</v>
      </c>
      <c r="B23" s="7" t="s">
        <v>4</v>
      </c>
      <c r="C23" s="8" t="s">
        <v>5</v>
      </c>
      <c r="D23" s="11"/>
    </row>
    <row r="24" spans="1:4">
      <c r="A24" s="7" t="s">
        <v>6</v>
      </c>
      <c r="B24" s="7">
        <f>多媒系!B24+室設系!B24+商設系!B24+品設系!B24</f>
        <v>8</v>
      </c>
      <c r="C24" s="8">
        <f>B24/B29</f>
        <v>0.533333333333333</v>
      </c>
      <c r="D24" s="11"/>
    </row>
    <row r="25" spans="1:4">
      <c r="A25" s="7" t="s">
        <v>7</v>
      </c>
      <c r="B25" s="7">
        <f>多媒系!B25+室設系!B25+商設系!B25+品設系!B25</f>
        <v>7</v>
      </c>
      <c r="C25" s="8">
        <f>B25/B29</f>
        <v>0.466666666666667</v>
      </c>
      <c r="D25" s="11"/>
    </row>
    <row r="26" spans="1:4">
      <c r="A26" s="7" t="s">
        <v>8</v>
      </c>
      <c r="B26" s="7">
        <f>多媒系!B26+室設系!B26+商設系!B26+品設系!B26</f>
        <v>0</v>
      </c>
      <c r="C26" s="8">
        <f>B26/B29</f>
        <v>0</v>
      </c>
      <c r="D26" s="11"/>
    </row>
    <row r="27" spans="1:3">
      <c r="A27" s="7" t="s">
        <v>9</v>
      </c>
      <c r="B27" s="7">
        <v>0</v>
      </c>
      <c r="C27" s="8"/>
    </row>
    <row r="28" spans="1:3">
      <c r="A28" s="7" t="s">
        <v>10</v>
      </c>
      <c r="B28" s="7">
        <v>0</v>
      </c>
      <c r="C28" s="8"/>
    </row>
    <row r="29" spans="1:3">
      <c r="A29" s="9" t="s">
        <v>11</v>
      </c>
      <c r="B29" s="9">
        <f>SUM(B24:B28)</f>
        <v>15</v>
      </c>
      <c r="C29" s="10">
        <v>1</v>
      </c>
    </row>
    <row r="30" spans="2:2">
      <c r="B30" s="1">
        <v>0</v>
      </c>
    </row>
    <row r="31" spans="1:3">
      <c r="A31" s="6" t="s">
        <v>15</v>
      </c>
      <c r="B31" s="7" t="s">
        <v>4</v>
      </c>
      <c r="C31" s="8" t="s">
        <v>5</v>
      </c>
    </row>
    <row r="32" spans="1:3">
      <c r="A32" s="7" t="s">
        <v>6</v>
      </c>
      <c r="B32" s="7">
        <f>多媒系!B32+室設系!B32+商設系!B32+品設系!B32</f>
        <v>9</v>
      </c>
      <c r="C32" s="8">
        <f>B32/B37</f>
        <v>0.6</v>
      </c>
    </row>
    <row r="33" spans="1:3">
      <c r="A33" s="7" t="s">
        <v>7</v>
      </c>
      <c r="B33" s="7">
        <f>多媒系!B33+室設系!B33+商設系!B33+品設系!B33</f>
        <v>6</v>
      </c>
      <c r="C33" s="8">
        <f>B33/B37</f>
        <v>0.4</v>
      </c>
    </row>
    <row r="34" spans="1:3">
      <c r="A34" s="7" t="s">
        <v>8</v>
      </c>
      <c r="B34" s="7">
        <f>多媒系!B34+室設系!B34+商設系!B34+品設系!B34</f>
        <v>0</v>
      </c>
      <c r="C34" s="8">
        <f>B34/B37</f>
        <v>0</v>
      </c>
    </row>
    <row r="35" spans="1:3">
      <c r="A35" s="7" t="s">
        <v>9</v>
      </c>
      <c r="B35" s="7">
        <f>多媒系!B35+室設系!B35+商設系!B35+品設系!B35</f>
        <v>0</v>
      </c>
      <c r="C35" s="8"/>
    </row>
    <row r="36" spans="1:4">
      <c r="A36" s="7" t="s">
        <v>10</v>
      </c>
      <c r="B36" s="7">
        <f>多媒系!B36+室設系!B36+商設系!B36+品設系!B36</f>
        <v>0</v>
      </c>
      <c r="C36" s="8"/>
      <c r="D36" s="11"/>
    </row>
    <row r="37" spans="1:3">
      <c r="A37" s="9" t="s">
        <v>11</v>
      </c>
      <c r="B37" s="9">
        <f>SUM(B32:B36)</f>
        <v>15</v>
      </c>
      <c r="C37" s="10">
        <v>1</v>
      </c>
    </row>
    <row r="38" spans="2:2">
      <c r="B38" s="1">
        <v>0</v>
      </c>
    </row>
    <row r="39" spans="1:3">
      <c r="A39" s="6" t="s">
        <v>16</v>
      </c>
      <c r="B39" s="7" t="s">
        <v>4</v>
      </c>
      <c r="C39" s="8" t="s">
        <v>5</v>
      </c>
    </row>
    <row r="40" spans="1:3">
      <c r="A40" s="7" t="s">
        <v>6</v>
      </c>
      <c r="B40" s="7">
        <f>多媒系!B40+室設系!B40+商設系!B40+品設系!B40</f>
        <v>8</v>
      </c>
      <c r="C40" s="8">
        <f>B40/B45</f>
        <v>0.533333333333333</v>
      </c>
    </row>
    <row r="41" spans="1:3">
      <c r="A41" s="7" t="s">
        <v>7</v>
      </c>
      <c r="B41" s="7">
        <f>多媒系!B41+室設系!B41+商設系!B41+品設系!B41</f>
        <v>7</v>
      </c>
      <c r="C41" s="8">
        <f>B41/B45</f>
        <v>0.466666666666667</v>
      </c>
    </row>
    <row r="42" spans="1:3">
      <c r="A42" s="7" t="s">
        <v>8</v>
      </c>
      <c r="B42" s="7">
        <f>多媒系!B42+室設系!B42+商設系!B42+品設系!B42</f>
        <v>0</v>
      </c>
      <c r="C42" s="8">
        <f>B42/B45</f>
        <v>0</v>
      </c>
    </row>
    <row r="43" spans="1:3">
      <c r="A43" s="7" t="s">
        <v>9</v>
      </c>
      <c r="B43" s="7">
        <f>多媒系!B43+室設系!B43+商設系!B43+品設系!B43</f>
        <v>0</v>
      </c>
      <c r="C43" s="8"/>
    </row>
    <row r="44" spans="1:4">
      <c r="A44" s="7" t="s">
        <v>10</v>
      </c>
      <c r="B44" s="7">
        <f>多媒系!B44+室設系!B44+商設系!B44+品設系!B44</f>
        <v>0</v>
      </c>
      <c r="C44" s="8"/>
      <c r="D44" s="11"/>
    </row>
    <row r="45" spans="1:3">
      <c r="A45" s="9" t="s">
        <v>11</v>
      </c>
      <c r="B45" s="9">
        <f>SUM(B40:B44)</f>
        <v>15</v>
      </c>
      <c r="C45" s="10">
        <v>1</v>
      </c>
    </row>
    <row r="46" spans="2:2">
      <c r="B46" s="1">
        <v>0</v>
      </c>
    </row>
    <row r="47" spans="1:3">
      <c r="A47" s="6" t="s">
        <v>17</v>
      </c>
      <c r="B47" s="7" t="s">
        <v>4</v>
      </c>
      <c r="C47" s="8" t="s">
        <v>5</v>
      </c>
    </row>
    <row r="48" spans="1:3">
      <c r="A48" s="7" t="s">
        <v>6</v>
      </c>
      <c r="B48" s="7">
        <f>多媒系!B48+室設系!B48+商設系!B48+品設系!B48</f>
        <v>7</v>
      </c>
      <c r="C48" s="8">
        <f>B48/B53</f>
        <v>0.466666666666667</v>
      </c>
    </row>
    <row r="49" spans="1:3">
      <c r="A49" s="7" t="s">
        <v>7</v>
      </c>
      <c r="B49" s="7">
        <f>多媒系!B49+室設系!B49+商設系!B49+品設系!B49</f>
        <v>8</v>
      </c>
      <c r="C49" s="8">
        <f>B49/B53</f>
        <v>0.533333333333333</v>
      </c>
    </row>
    <row r="50" spans="1:3">
      <c r="A50" s="7" t="s">
        <v>8</v>
      </c>
      <c r="B50" s="7">
        <f>多媒系!B50+室設系!B50+商設系!B50+品設系!B50</f>
        <v>0</v>
      </c>
      <c r="C50" s="8">
        <f>B50/B53</f>
        <v>0</v>
      </c>
    </row>
    <row r="51" spans="1:3">
      <c r="A51" s="7" t="s">
        <v>9</v>
      </c>
      <c r="B51" s="7">
        <f>多媒系!B51+室設系!B51+商設系!B51+品設系!B51</f>
        <v>0</v>
      </c>
      <c r="C51" s="8"/>
    </row>
    <row r="52" spans="1:4">
      <c r="A52" s="7" t="s">
        <v>10</v>
      </c>
      <c r="B52" s="7">
        <f>多媒系!B52+室設系!B52+商設系!B52+品設系!B52</f>
        <v>0</v>
      </c>
      <c r="C52" s="8"/>
      <c r="D52" s="11"/>
    </row>
    <row r="53" spans="1:3">
      <c r="A53" s="9" t="s">
        <v>11</v>
      </c>
      <c r="B53" s="9">
        <f>SUM(B48:B52)</f>
        <v>15</v>
      </c>
      <c r="C53" s="10">
        <v>1</v>
      </c>
    </row>
    <row r="54" spans="2:2">
      <c r="B54" s="1">
        <v>0</v>
      </c>
    </row>
    <row r="55" spans="1:3">
      <c r="A55" s="6" t="s">
        <v>18</v>
      </c>
      <c r="B55" s="7" t="s">
        <v>4</v>
      </c>
      <c r="C55" s="8" t="s">
        <v>5</v>
      </c>
    </row>
    <row r="56" spans="1:3">
      <c r="A56" s="7" t="s">
        <v>6</v>
      </c>
      <c r="B56" s="7">
        <f>多媒系!B56+室設系!B56+商設系!B56+品設系!B56</f>
        <v>9</v>
      </c>
      <c r="C56" s="8">
        <f>B56/B61</f>
        <v>0.6</v>
      </c>
    </row>
    <row r="57" spans="1:3">
      <c r="A57" s="7" t="s">
        <v>7</v>
      </c>
      <c r="B57" s="7">
        <f>多媒系!B57+室設系!B57+商設系!B57+品設系!B57</f>
        <v>6</v>
      </c>
      <c r="C57" s="8">
        <f>B57/B61</f>
        <v>0.4</v>
      </c>
    </row>
    <row r="58" spans="1:3">
      <c r="A58" s="7" t="s">
        <v>8</v>
      </c>
      <c r="B58" s="7">
        <f>多媒系!B58+室設系!B58+商設系!B58+品設系!B58</f>
        <v>0</v>
      </c>
      <c r="C58" s="8">
        <f>B58/B61</f>
        <v>0</v>
      </c>
    </row>
    <row r="59" spans="1:3">
      <c r="A59" s="7" t="s">
        <v>9</v>
      </c>
      <c r="B59" s="7">
        <f>多媒系!B59+室設系!B59+商設系!B59+品設系!B59</f>
        <v>0</v>
      </c>
      <c r="C59" s="8"/>
    </row>
    <row r="60" spans="1:4">
      <c r="A60" s="7" t="s">
        <v>10</v>
      </c>
      <c r="B60" s="7">
        <f>多媒系!B60+室設系!B60+商設系!B60+品設系!B60</f>
        <v>0</v>
      </c>
      <c r="C60" s="8"/>
      <c r="D60" s="11"/>
    </row>
    <row r="61" spans="1:3">
      <c r="A61" s="9" t="s">
        <v>11</v>
      </c>
      <c r="B61" s="9">
        <f>SUM(B56:B60)</f>
        <v>15</v>
      </c>
      <c r="C61" s="10">
        <v>1</v>
      </c>
    </row>
    <row r="62" spans="2:13">
      <c r="B62" s="1">
        <v>0</v>
      </c>
      <c r="M62" s="1" t="s">
        <v>19</v>
      </c>
    </row>
    <row r="63" spans="1:3">
      <c r="A63" s="6" t="s">
        <v>20</v>
      </c>
      <c r="B63" s="7" t="s">
        <v>4</v>
      </c>
      <c r="C63" s="8" t="s">
        <v>5</v>
      </c>
    </row>
    <row r="64" spans="1:3">
      <c r="A64" s="7" t="s">
        <v>6</v>
      </c>
      <c r="B64" s="7">
        <f>多媒系!B64+室設系!B64+商設系!B64+品設系!B64</f>
        <v>7</v>
      </c>
      <c r="C64" s="8">
        <f>B64/B69</f>
        <v>0.466666666666667</v>
      </c>
    </row>
    <row r="65" spans="1:3">
      <c r="A65" s="7" t="s">
        <v>7</v>
      </c>
      <c r="B65" s="7">
        <f>多媒系!B65+室設系!B65+商設系!B65+品設系!B65</f>
        <v>8</v>
      </c>
      <c r="C65" s="8">
        <f>B65/B69</f>
        <v>0.533333333333333</v>
      </c>
    </row>
    <row r="66" spans="1:3">
      <c r="A66" s="7" t="s">
        <v>8</v>
      </c>
      <c r="B66" s="7">
        <f>多媒系!B66+室設系!B66+商設系!B66+品設系!B66</f>
        <v>0</v>
      </c>
      <c r="C66" s="8">
        <f>B66/B69</f>
        <v>0</v>
      </c>
    </row>
    <row r="67" spans="1:3">
      <c r="A67" s="7" t="s">
        <v>9</v>
      </c>
      <c r="B67" s="7">
        <f>多媒系!B67+室設系!B67+商設系!B67+品設系!B67</f>
        <v>0</v>
      </c>
      <c r="C67" s="8"/>
    </row>
    <row r="68" spans="1:4">
      <c r="A68" s="7" t="s">
        <v>10</v>
      </c>
      <c r="B68" s="7">
        <f>多媒系!B68+室設系!B68+商設系!B68+品設系!B68</f>
        <v>0</v>
      </c>
      <c r="C68" s="8"/>
      <c r="D68" s="11"/>
    </row>
    <row r="69" spans="1:3">
      <c r="A69" s="9" t="s">
        <v>11</v>
      </c>
      <c r="B69" s="9">
        <f>SUM(B64:B68)</f>
        <v>15</v>
      </c>
      <c r="C69" s="10">
        <v>1</v>
      </c>
    </row>
    <row r="70" spans="2:2">
      <c r="B70" s="1">
        <v>0</v>
      </c>
    </row>
    <row r="71" spans="1:3">
      <c r="A71" s="6" t="s">
        <v>21</v>
      </c>
      <c r="B71" s="7" t="s">
        <v>4</v>
      </c>
      <c r="C71" s="8" t="s">
        <v>5</v>
      </c>
    </row>
    <row r="72" spans="1:3">
      <c r="A72" s="7" t="s">
        <v>6</v>
      </c>
      <c r="B72" s="7">
        <f>多媒系!B72+室設系!B72+商設系!B72+品設系!B72</f>
        <v>9</v>
      </c>
      <c r="C72" s="8">
        <f>B72/B77</f>
        <v>0.6</v>
      </c>
    </row>
    <row r="73" spans="1:3">
      <c r="A73" s="7" t="s">
        <v>7</v>
      </c>
      <c r="B73" s="7">
        <f>多媒系!B73+室設系!B73+商設系!B73+品設系!B73</f>
        <v>6</v>
      </c>
      <c r="C73" s="8">
        <f>B73/B77</f>
        <v>0.4</v>
      </c>
    </row>
    <row r="74" spans="1:3">
      <c r="A74" s="7" t="s">
        <v>8</v>
      </c>
      <c r="B74" s="7">
        <f>多媒系!B74+室設系!B74+商設系!B74+品設系!B74</f>
        <v>0</v>
      </c>
      <c r="C74" s="8">
        <f>B74/B77</f>
        <v>0</v>
      </c>
    </row>
    <row r="75" spans="1:3">
      <c r="A75" s="7" t="s">
        <v>9</v>
      </c>
      <c r="B75" s="7">
        <f>多媒系!B75+室設系!B75+商設系!B75+品設系!B75</f>
        <v>0</v>
      </c>
      <c r="C75" s="8"/>
    </row>
    <row r="76" spans="1:3">
      <c r="A76" s="7" t="s">
        <v>10</v>
      </c>
      <c r="B76" s="7">
        <f>多媒系!B76+室設系!B76+商設系!B76+品設系!B76</f>
        <v>0</v>
      </c>
      <c r="C76" s="8"/>
    </row>
    <row r="77" spans="1:3">
      <c r="A77" s="9" t="s">
        <v>11</v>
      </c>
      <c r="B77" s="9">
        <f>SUM(B72:B76)</f>
        <v>15</v>
      </c>
      <c r="C77" s="10">
        <v>1</v>
      </c>
    </row>
    <row r="78" spans="2:2">
      <c r="B78" s="1">
        <v>0</v>
      </c>
    </row>
    <row r="79" spans="1:3">
      <c r="A79" s="6" t="s">
        <v>22</v>
      </c>
      <c r="B79" s="7" t="s">
        <v>4</v>
      </c>
      <c r="C79" s="8" t="s">
        <v>5</v>
      </c>
    </row>
    <row r="80" spans="1:3">
      <c r="A80" s="7" t="s">
        <v>6</v>
      </c>
      <c r="B80" s="7">
        <f>多媒系!B80+室設系!B80+商設系!B80+品設系!B80</f>
        <v>4</v>
      </c>
      <c r="C80" s="8">
        <f>B80/B85</f>
        <v>0.266666666666667</v>
      </c>
    </row>
    <row r="81" spans="1:3">
      <c r="A81" s="7" t="s">
        <v>7</v>
      </c>
      <c r="B81" s="7">
        <f>多媒系!B81+室設系!B81+商設系!B81+品設系!B81</f>
        <v>9</v>
      </c>
      <c r="C81" s="8">
        <f>B81/B85</f>
        <v>0.6</v>
      </c>
    </row>
    <row r="82" spans="1:3">
      <c r="A82" s="7" t="s">
        <v>8</v>
      </c>
      <c r="B82" s="7">
        <f>多媒系!B82+室設系!B82+商設系!B82+品設系!B82</f>
        <v>2</v>
      </c>
      <c r="C82" s="8">
        <f>B82/B85</f>
        <v>0.133333333333333</v>
      </c>
    </row>
    <row r="83" spans="1:3">
      <c r="A83" s="7" t="s">
        <v>9</v>
      </c>
      <c r="B83" s="7">
        <f>多媒系!B83+室設系!B83+商設系!B83+品設系!B83</f>
        <v>0</v>
      </c>
      <c r="C83" s="8">
        <f>B83/B85</f>
        <v>0</v>
      </c>
    </row>
    <row r="84" spans="1:3">
      <c r="A84" s="7" t="s">
        <v>10</v>
      </c>
      <c r="B84" s="7">
        <f>多媒系!B84+室設系!B84+商設系!B84+品設系!B84</f>
        <v>0</v>
      </c>
      <c r="C84" s="8"/>
    </row>
    <row r="85" spans="1:3">
      <c r="A85" s="9" t="s">
        <v>11</v>
      </c>
      <c r="B85" s="9">
        <f>SUM(B80:B84)</f>
        <v>15</v>
      </c>
      <c r="C85" s="10">
        <v>1</v>
      </c>
    </row>
    <row r="86" spans="2:2">
      <c r="B86" s="1">
        <v>0</v>
      </c>
    </row>
    <row r="87" spans="1:3">
      <c r="A87" s="6" t="s">
        <v>23</v>
      </c>
      <c r="B87" s="7" t="s">
        <v>4</v>
      </c>
      <c r="C87" s="8" t="s">
        <v>5</v>
      </c>
    </row>
    <row r="88" spans="1:3">
      <c r="A88" s="7" t="s">
        <v>6</v>
      </c>
      <c r="B88" s="7">
        <f>多媒系!B88+室設系!B88+商設系!B88+品設系!B88</f>
        <v>5</v>
      </c>
      <c r="C88" s="8">
        <f>B88/B93</f>
        <v>0.333333333333333</v>
      </c>
    </row>
    <row r="89" spans="1:3">
      <c r="A89" s="7" t="s">
        <v>7</v>
      </c>
      <c r="B89" s="7">
        <f>多媒系!B89+室設系!B89+商設系!B89+品設系!B89</f>
        <v>10</v>
      </c>
      <c r="C89" s="8">
        <f>B89/B93</f>
        <v>0.666666666666667</v>
      </c>
    </row>
    <row r="90" spans="1:3">
      <c r="A90" s="7" t="s">
        <v>8</v>
      </c>
      <c r="B90" s="7">
        <f>多媒系!B90+室設系!B90+商設系!B90+品設系!B90</f>
        <v>0</v>
      </c>
      <c r="C90" s="8">
        <f>B90/B93</f>
        <v>0</v>
      </c>
    </row>
    <row r="91" spans="1:3">
      <c r="A91" s="7" t="s">
        <v>9</v>
      </c>
      <c r="B91" s="7">
        <f>多媒系!B91+室設系!B91+商設系!B91+品設系!B91</f>
        <v>0</v>
      </c>
      <c r="C91" s="8"/>
    </row>
    <row r="92" spans="1:3">
      <c r="A92" s="7" t="s">
        <v>10</v>
      </c>
      <c r="B92" s="7">
        <f>多媒系!B92+室設系!B92+商設系!B92+品設系!B92</f>
        <v>0</v>
      </c>
      <c r="C92" s="8"/>
    </row>
    <row r="93" spans="1:3">
      <c r="A93" s="9" t="s">
        <v>11</v>
      </c>
      <c r="B93" s="9">
        <f>SUM(B88:B92)</f>
        <v>15</v>
      </c>
      <c r="C93" s="10">
        <v>1</v>
      </c>
    </row>
    <row r="94" spans="2:2">
      <c r="B94" s="1">
        <v>0</v>
      </c>
    </row>
    <row r="95" spans="1:3">
      <c r="A95" s="6" t="s">
        <v>24</v>
      </c>
      <c r="B95" s="7" t="s">
        <v>4</v>
      </c>
      <c r="C95" s="8" t="s">
        <v>5</v>
      </c>
    </row>
    <row r="96" spans="1:3">
      <c r="A96" s="7" t="s">
        <v>6</v>
      </c>
      <c r="B96" s="7">
        <f>多媒系!B96+室設系!B96+商設系!B96+品設系!B96</f>
        <v>8</v>
      </c>
      <c r="C96" s="8">
        <f>B96/B101</f>
        <v>0.533333333333333</v>
      </c>
    </row>
    <row r="97" spans="1:3">
      <c r="A97" s="7" t="s">
        <v>7</v>
      </c>
      <c r="B97" s="7">
        <f>多媒系!B97+室設系!B97+商設系!B97+品設系!B97</f>
        <v>7</v>
      </c>
      <c r="C97" s="8">
        <f>B97/B101</f>
        <v>0.466666666666667</v>
      </c>
    </row>
    <row r="98" spans="1:3">
      <c r="A98" s="7" t="s">
        <v>8</v>
      </c>
      <c r="B98" s="7">
        <f>多媒系!B98+室設系!B98+商設系!B98+品設系!B98</f>
        <v>0</v>
      </c>
      <c r="C98" s="8">
        <f>B98/B101</f>
        <v>0</v>
      </c>
    </row>
    <row r="99" spans="1:3">
      <c r="A99" s="7" t="s">
        <v>9</v>
      </c>
      <c r="B99" s="7">
        <f>多媒系!B99+室設系!B99+商設系!B99+品設系!B99</f>
        <v>0</v>
      </c>
      <c r="C99" s="8">
        <f>B99/B101</f>
        <v>0</v>
      </c>
    </row>
    <row r="100" spans="1:3">
      <c r="A100" s="7" t="s">
        <v>10</v>
      </c>
      <c r="B100" s="7">
        <f>多媒系!B100+室設系!B100+商設系!B100+品設系!B100</f>
        <v>0</v>
      </c>
      <c r="C100" s="8"/>
    </row>
    <row r="101" spans="1:3">
      <c r="A101" s="9" t="s">
        <v>11</v>
      </c>
      <c r="B101" s="9">
        <f>SUM(B96:B100)</f>
        <v>15</v>
      </c>
      <c r="C101" s="10">
        <v>1</v>
      </c>
    </row>
    <row r="102" spans="2:2">
      <c r="B102" s="1">
        <v>0</v>
      </c>
    </row>
    <row r="103" spans="1:3">
      <c r="A103" s="6" t="s">
        <v>25</v>
      </c>
      <c r="B103" s="7" t="s">
        <v>4</v>
      </c>
      <c r="C103" s="8" t="s">
        <v>5</v>
      </c>
    </row>
    <row r="104" spans="1:3">
      <c r="A104" s="7" t="s">
        <v>6</v>
      </c>
      <c r="B104" s="7">
        <f>多媒系!B104+室設系!B104+商設系!B104+品設系!B104</f>
        <v>8</v>
      </c>
      <c r="C104" s="8">
        <f>B104/B109</f>
        <v>0.533333333333333</v>
      </c>
    </row>
    <row r="105" spans="1:3">
      <c r="A105" s="7" t="s">
        <v>7</v>
      </c>
      <c r="B105" s="7">
        <f>多媒系!B105+室設系!B105+商設系!B105+品設系!B105</f>
        <v>7</v>
      </c>
      <c r="C105" s="8">
        <f>B105/B109</f>
        <v>0.466666666666667</v>
      </c>
    </row>
    <row r="106" spans="1:3">
      <c r="A106" s="7" t="s">
        <v>8</v>
      </c>
      <c r="B106" s="7">
        <f>多媒系!B106+室設系!B106+商設系!B106+品設系!B106</f>
        <v>0</v>
      </c>
      <c r="C106" s="8">
        <f>B106/B109</f>
        <v>0</v>
      </c>
    </row>
    <row r="107" spans="1:3">
      <c r="A107" s="7" t="s">
        <v>9</v>
      </c>
      <c r="B107" s="7">
        <f>多媒系!B107+室設系!B107+商設系!B107+品設系!B107</f>
        <v>0</v>
      </c>
      <c r="C107" s="8"/>
    </row>
    <row r="108" spans="1:3">
      <c r="A108" s="7" t="s">
        <v>10</v>
      </c>
      <c r="B108" s="7">
        <f>多媒系!B108+室設系!B108+商設系!B108+品設系!B108</f>
        <v>0</v>
      </c>
      <c r="C108" s="8"/>
    </row>
    <row r="109" spans="1:3">
      <c r="A109" s="9" t="s">
        <v>11</v>
      </c>
      <c r="B109" s="9">
        <f>SUM(B104:B108)</f>
        <v>15</v>
      </c>
      <c r="C109" s="10">
        <v>1</v>
      </c>
    </row>
    <row r="110" spans="2:2">
      <c r="B110" s="1">
        <v>0</v>
      </c>
    </row>
    <row r="111" spans="1:3">
      <c r="A111" s="6" t="s">
        <v>26</v>
      </c>
      <c r="B111" s="7" t="s">
        <v>4</v>
      </c>
      <c r="C111" s="8" t="s">
        <v>5</v>
      </c>
    </row>
    <row r="112" spans="1:3">
      <c r="A112" s="7" t="s">
        <v>6</v>
      </c>
      <c r="B112" s="7">
        <f>多媒系!B112+室設系!B112+商設系!B112+品設系!B112</f>
        <v>8</v>
      </c>
      <c r="C112" s="8">
        <f>B112/B117</f>
        <v>0.533333333333333</v>
      </c>
    </row>
    <row r="113" spans="1:3">
      <c r="A113" s="7" t="s">
        <v>7</v>
      </c>
      <c r="B113" s="7">
        <f>多媒系!B113+室設系!B113+商設系!B113+品設系!B113</f>
        <v>7</v>
      </c>
      <c r="C113" s="8">
        <f>B113/B117</f>
        <v>0.466666666666667</v>
      </c>
    </row>
    <row r="114" spans="1:3">
      <c r="A114" s="7" t="s">
        <v>8</v>
      </c>
      <c r="B114" s="7">
        <f>多媒系!B114+室設系!B114+商設系!B114+品設系!B114</f>
        <v>0</v>
      </c>
      <c r="C114" s="8">
        <f>B114/B117</f>
        <v>0</v>
      </c>
    </row>
    <row r="115" spans="1:3">
      <c r="A115" s="7" t="s">
        <v>9</v>
      </c>
      <c r="B115" s="7">
        <f>多媒系!B115+室設系!B115+商設系!B115+品設系!B115</f>
        <v>0</v>
      </c>
      <c r="C115" s="8"/>
    </row>
    <row r="116" spans="1:3">
      <c r="A116" s="7" t="s">
        <v>10</v>
      </c>
      <c r="B116" s="7">
        <f>多媒系!B116+室設系!B116+商設系!B116+品設系!B116</f>
        <v>0</v>
      </c>
      <c r="C116" s="8"/>
    </row>
    <row r="117" spans="1:3">
      <c r="A117" s="9" t="s">
        <v>11</v>
      </c>
      <c r="B117" s="9">
        <f>SUM(B112:B116)</f>
        <v>15</v>
      </c>
      <c r="C117" s="10">
        <v>1</v>
      </c>
    </row>
    <row r="118" spans="2:2">
      <c r="B118" s="1">
        <v>0</v>
      </c>
    </row>
    <row r="119" spans="1:3">
      <c r="A119" s="6" t="s">
        <v>27</v>
      </c>
      <c r="B119" s="7" t="s">
        <v>4</v>
      </c>
      <c r="C119" s="8" t="s">
        <v>5</v>
      </c>
    </row>
    <row r="120" spans="1:3">
      <c r="A120" s="7" t="s">
        <v>6</v>
      </c>
      <c r="B120" s="7">
        <f>多媒系!B120+室設系!B120+商設系!B120+品設系!B120</f>
        <v>3</v>
      </c>
      <c r="C120" s="8">
        <f>B120/B125</f>
        <v>0.2</v>
      </c>
    </row>
    <row r="121" spans="1:3">
      <c r="A121" s="7" t="s">
        <v>7</v>
      </c>
      <c r="B121" s="7">
        <f>多媒系!B121+室設系!B121+商設系!B121+品設系!B121</f>
        <v>8</v>
      </c>
      <c r="C121" s="8">
        <f>B121/B125</f>
        <v>0.533333333333333</v>
      </c>
    </row>
    <row r="122" spans="1:3">
      <c r="A122" s="7" t="s">
        <v>8</v>
      </c>
      <c r="B122" s="7">
        <f>多媒系!B122+室設系!B122+商設系!B122+品設系!B122</f>
        <v>4</v>
      </c>
      <c r="C122" s="8">
        <f>B122/B125</f>
        <v>0.266666666666667</v>
      </c>
    </row>
    <row r="123" spans="1:3">
      <c r="A123" s="7" t="s">
        <v>9</v>
      </c>
      <c r="B123" s="7">
        <f>多媒系!B123+室設系!B123+商設系!B123+品設系!B123</f>
        <v>0</v>
      </c>
      <c r="C123" s="8">
        <f>B123/B125</f>
        <v>0</v>
      </c>
    </row>
    <row r="124" spans="1:3">
      <c r="A124" s="7" t="s">
        <v>10</v>
      </c>
      <c r="B124" s="7">
        <f>多媒系!B124+室設系!B124+商設系!B124+品設系!B124</f>
        <v>0</v>
      </c>
      <c r="C124" s="8">
        <f>B124/B125</f>
        <v>0</v>
      </c>
    </row>
    <row r="125" spans="1:3">
      <c r="A125" s="9" t="s">
        <v>11</v>
      </c>
      <c r="B125" s="9">
        <f>SUM(B120:B124)</f>
        <v>15</v>
      </c>
      <c r="C125" s="10">
        <v>1</v>
      </c>
    </row>
    <row r="127" spans="1:2">
      <c r="A127" s="5" t="s">
        <v>28</v>
      </c>
      <c r="B127" s="1">
        <v>0</v>
      </c>
    </row>
    <row r="128" spans="2:2">
      <c r="B128" s="1">
        <v>0</v>
      </c>
    </row>
    <row r="129" spans="1:3">
      <c r="A129" s="6" t="s">
        <v>29</v>
      </c>
      <c r="B129" s="7" t="s">
        <v>4</v>
      </c>
      <c r="C129" s="8" t="s">
        <v>5</v>
      </c>
    </row>
    <row r="130" spans="1:3">
      <c r="A130" s="7" t="s">
        <v>30</v>
      </c>
      <c r="B130" s="7">
        <f>多媒系!B130+室設系!B130+商設系!B130+品設系!B130</f>
        <v>13</v>
      </c>
      <c r="C130" s="8">
        <f>B130/B135</f>
        <v>0.866666666666667</v>
      </c>
    </row>
    <row r="131" spans="1:3">
      <c r="A131" s="7" t="s">
        <v>31</v>
      </c>
      <c r="B131" s="7">
        <f>多媒系!B131+室設系!B131+商設系!B131+品設系!B131</f>
        <v>2</v>
      </c>
      <c r="C131" s="8">
        <f>B131/B135</f>
        <v>0.133333333333333</v>
      </c>
    </row>
    <row r="132" spans="1:3">
      <c r="A132" s="7" t="s">
        <v>8</v>
      </c>
      <c r="B132" s="7">
        <f>多媒系!B132+室設系!B132+商設系!B132+品設系!B132</f>
        <v>0</v>
      </c>
      <c r="C132" s="8">
        <f>B132/B135</f>
        <v>0</v>
      </c>
    </row>
    <row r="133" spans="1:3">
      <c r="A133" s="7" t="s">
        <v>32</v>
      </c>
      <c r="B133" s="7">
        <f>多媒系!B133+室設系!B133+商設系!B133+品設系!B133</f>
        <v>0</v>
      </c>
      <c r="C133" s="8"/>
    </row>
    <row r="134" spans="1:3">
      <c r="A134" s="7" t="s">
        <v>33</v>
      </c>
      <c r="B134" s="7">
        <f>多媒系!B134+室設系!B134+商設系!B134+品設系!B134</f>
        <v>0</v>
      </c>
      <c r="C134" s="8"/>
    </row>
    <row r="135" spans="1:3">
      <c r="A135" s="9" t="s">
        <v>11</v>
      </c>
      <c r="B135" s="9">
        <f>SUM(B130:B134)</f>
        <v>15</v>
      </c>
      <c r="C135" s="10">
        <v>1</v>
      </c>
    </row>
    <row r="136" spans="1:2">
      <c r="A136" s="5"/>
      <c r="B136" s="1">
        <v>0</v>
      </c>
    </row>
    <row r="137" spans="1:3">
      <c r="A137" s="6" t="s">
        <v>34</v>
      </c>
      <c r="B137" s="14" t="s">
        <v>4</v>
      </c>
      <c r="C137" s="15" t="s">
        <v>5</v>
      </c>
    </row>
    <row r="138" spans="1:3">
      <c r="A138" s="7" t="s">
        <v>35</v>
      </c>
      <c r="B138" s="7">
        <f>多媒系!B138+室設系!B138+商設系!B138+品設系!B138</f>
        <v>3</v>
      </c>
      <c r="C138" s="8">
        <f>B138/B145</f>
        <v>0.0857142857142857</v>
      </c>
    </row>
    <row r="139" spans="1:3">
      <c r="A139" s="7" t="s">
        <v>36</v>
      </c>
      <c r="B139" s="7">
        <f>多媒系!B139+室設系!B139+商設系!B139+品設系!B139</f>
        <v>12</v>
      </c>
      <c r="C139" s="8">
        <f>B139/B145</f>
        <v>0.342857142857143</v>
      </c>
    </row>
    <row r="140" spans="1:3">
      <c r="A140" s="7" t="s">
        <v>37</v>
      </c>
      <c r="B140" s="7">
        <f>多媒系!B140+室設系!B140+商設系!B140+品設系!B140</f>
        <v>7</v>
      </c>
      <c r="C140" s="8">
        <f>B140/B145</f>
        <v>0.2</v>
      </c>
    </row>
    <row r="141" spans="1:3">
      <c r="A141" s="7" t="s">
        <v>38</v>
      </c>
      <c r="B141" s="7">
        <f>多媒系!B141+室設系!B141+商設系!B141+品設系!B141</f>
        <v>3</v>
      </c>
      <c r="C141" s="8">
        <f>B141/B145</f>
        <v>0.0857142857142857</v>
      </c>
    </row>
    <row r="142" spans="1:3">
      <c r="A142" s="7" t="s">
        <v>39</v>
      </c>
      <c r="B142" s="7">
        <f>多媒系!B142+室設系!B142+商設系!B142+品設系!B142</f>
        <v>2</v>
      </c>
      <c r="C142" s="8">
        <f>B142/B145</f>
        <v>0.0571428571428571</v>
      </c>
    </row>
    <row r="143" spans="1:3">
      <c r="A143" s="7" t="s">
        <v>40</v>
      </c>
      <c r="B143" s="7">
        <f>多媒系!B143+室設系!B143+商設系!B143+品設系!B143</f>
        <v>8</v>
      </c>
      <c r="C143" s="8">
        <f>B143/B145</f>
        <v>0.228571428571429</v>
      </c>
    </row>
    <row r="144" spans="1:3">
      <c r="A144" s="7" t="s">
        <v>41</v>
      </c>
      <c r="B144" s="7">
        <f>多媒系!B144+室設系!B144+商設系!B144+品設系!B144</f>
        <v>0</v>
      </c>
      <c r="C144" s="8">
        <f>B144/B145</f>
        <v>0</v>
      </c>
    </row>
    <row r="145" spans="1:3">
      <c r="A145" s="9" t="s">
        <v>11</v>
      </c>
      <c r="B145" s="9">
        <f>SUM(B138:B144)</f>
        <v>35</v>
      </c>
      <c r="C145" s="10">
        <f>SUM(C138:C144)</f>
        <v>1</v>
      </c>
    </row>
    <row r="146" spans="2:2">
      <c r="B146" s="1">
        <v>0</v>
      </c>
    </row>
    <row r="147" spans="1:3">
      <c r="A147" s="6" t="s">
        <v>42</v>
      </c>
      <c r="B147" s="14" t="s">
        <v>4</v>
      </c>
      <c r="C147" s="15" t="s">
        <v>5</v>
      </c>
    </row>
    <row r="148" spans="1:3">
      <c r="A148" s="7" t="s">
        <v>43</v>
      </c>
      <c r="B148" s="7">
        <f>多媒系!B148+室設系!B148+商設系!B148+品設系!B148</f>
        <v>0</v>
      </c>
      <c r="C148" s="8">
        <f>B148/B162</f>
        <v>0</v>
      </c>
    </row>
    <row r="149" spans="1:3">
      <c r="A149" s="7" t="s">
        <v>44</v>
      </c>
      <c r="B149" s="7">
        <f>多媒系!B149+室設系!B149+商設系!B149+品設系!B149</f>
        <v>12</v>
      </c>
      <c r="C149" s="8">
        <f>B149/B162</f>
        <v>0.173913043478261</v>
      </c>
    </row>
    <row r="150" spans="1:3">
      <c r="A150" s="7" t="s">
        <v>45</v>
      </c>
      <c r="B150" s="7">
        <f>多媒系!B150+室設系!B150+商設系!B150+品設系!B150</f>
        <v>2</v>
      </c>
      <c r="C150" s="8">
        <f>B150/B162</f>
        <v>0.0289855072463768</v>
      </c>
    </row>
    <row r="151" spans="1:3">
      <c r="A151" s="7" t="s">
        <v>46</v>
      </c>
      <c r="B151" s="7">
        <f>多媒系!B151+室設系!B151+商設系!B151+品設系!B151</f>
        <v>5</v>
      </c>
      <c r="C151" s="8">
        <f>B151/B162</f>
        <v>0.072463768115942</v>
      </c>
    </row>
    <row r="152" spans="1:3">
      <c r="A152" s="7" t="s">
        <v>47</v>
      </c>
      <c r="B152" s="7">
        <f>多媒系!B152+室設系!B152+商設系!B152+品設系!B152</f>
        <v>0</v>
      </c>
      <c r="C152" s="8">
        <f>B152/B162</f>
        <v>0</v>
      </c>
    </row>
    <row r="153" spans="1:3">
      <c r="A153" s="7" t="s">
        <v>48</v>
      </c>
      <c r="B153" s="7">
        <f>多媒系!B153+室設系!B153+商設系!B153+品設系!B153</f>
        <v>3</v>
      </c>
      <c r="C153" s="8">
        <f>B153/B162</f>
        <v>0.0434782608695652</v>
      </c>
    </row>
    <row r="154" spans="1:3">
      <c r="A154" s="7" t="s">
        <v>49</v>
      </c>
      <c r="B154" s="7">
        <f>多媒系!B154+室設系!B154+商設系!B154+品設系!B154</f>
        <v>11</v>
      </c>
      <c r="C154" s="8">
        <f>B154/B162</f>
        <v>0.159420289855072</v>
      </c>
    </row>
    <row r="155" spans="1:3">
      <c r="A155" s="7" t="s">
        <v>50</v>
      </c>
      <c r="B155" s="7">
        <f>多媒系!B155+室設系!B155+商設系!B155+品設系!B155</f>
        <v>3</v>
      </c>
      <c r="C155" s="8">
        <f>B155/B162</f>
        <v>0.0434782608695652</v>
      </c>
    </row>
    <row r="156" spans="1:3">
      <c r="A156" s="7" t="s">
        <v>51</v>
      </c>
      <c r="B156" s="7">
        <f>多媒系!B156+室設系!B156+商設系!B156+品設系!B156</f>
        <v>6</v>
      </c>
      <c r="C156" s="8">
        <f>B156/B162</f>
        <v>0.0869565217391304</v>
      </c>
    </row>
    <row r="157" spans="1:3">
      <c r="A157" s="7" t="s">
        <v>52</v>
      </c>
      <c r="B157" s="7">
        <f>多媒系!B157+室設系!B157+商設系!B157+品設系!B157</f>
        <v>0</v>
      </c>
      <c r="C157" s="8">
        <f>B157/B162</f>
        <v>0</v>
      </c>
    </row>
    <row r="158" spans="1:3">
      <c r="A158" s="7" t="s">
        <v>53</v>
      </c>
      <c r="B158" s="7">
        <f>多媒系!B158+室設系!B158+商設系!B158+品設系!B158</f>
        <v>14</v>
      </c>
      <c r="C158" s="8">
        <f>B158/B162</f>
        <v>0.202898550724638</v>
      </c>
    </row>
    <row r="159" spans="1:3">
      <c r="A159" s="7" t="s">
        <v>54</v>
      </c>
      <c r="B159" s="7">
        <f>多媒系!B159+室設系!B159+商設系!B159+品設系!B159</f>
        <v>4</v>
      </c>
      <c r="C159" s="8">
        <f>B159/B162</f>
        <v>0.0579710144927536</v>
      </c>
    </row>
    <row r="160" spans="1:3">
      <c r="A160" s="7" t="s">
        <v>55</v>
      </c>
      <c r="B160" s="7">
        <f>多媒系!B160+室設系!B160+商設系!B160+品設系!B160</f>
        <v>9</v>
      </c>
      <c r="C160" s="8">
        <f>B160/B162</f>
        <v>0.130434782608696</v>
      </c>
    </row>
    <row r="161" spans="1:3">
      <c r="A161" s="7" t="s">
        <v>41</v>
      </c>
      <c r="B161" s="7">
        <f>多媒系!B161+室設系!B161+商設系!B161+品設系!B161</f>
        <v>0</v>
      </c>
      <c r="C161" s="8">
        <f>B161/B162</f>
        <v>0</v>
      </c>
    </row>
    <row r="162" spans="1:3">
      <c r="A162" s="9" t="s">
        <v>11</v>
      </c>
      <c r="B162" s="9">
        <f>SUM(B148:B161)</f>
        <v>69</v>
      </c>
      <c r="C162" s="10">
        <f>SUM(C148:C161)</f>
        <v>1</v>
      </c>
    </row>
    <row r="163" spans="2:2">
      <c r="B163" s="1">
        <v>0</v>
      </c>
    </row>
    <row r="164" spans="1:3">
      <c r="A164" s="6" t="s">
        <v>56</v>
      </c>
      <c r="B164" s="14" t="s">
        <v>4</v>
      </c>
      <c r="C164" s="15" t="s">
        <v>5</v>
      </c>
    </row>
    <row r="165" spans="1:3">
      <c r="A165" s="7" t="s">
        <v>57</v>
      </c>
      <c r="B165" s="7">
        <f>多媒系!B165+室設系!B165+商設系!B165+品設系!B165</f>
        <v>14</v>
      </c>
      <c r="C165" s="8">
        <f>B165/B167</f>
        <v>0.933333333333333</v>
      </c>
    </row>
    <row r="166" spans="1:3">
      <c r="A166" s="7" t="s">
        <v>58</v>
      </c>
      <c r="B166" s="7">
        <f>多媒系!B166+室設系!B166+商設系!B166+品設系!B166</f>
        <v>1</v>
      </c>
      <c r="C166" s="8">
        <f>B166/B167</f>
        <v>0.0666666666666667</v>
      </c>
    </row>
    <row r="167" spans="1:3">
      <c r="A167" s="9" t="s">
        <v>11</v>
      </c>
      <c r="B167" s="9">
        <f>SUM(B165:B166)</f>
        <v>15</v>
      </c>
      <c r="C167" s="10">
        <f>SUM(C165:C166)</f>
        <v>1</v>
      </c>
    </row>
    <row r="168" spans="2:2">
      <c r="B168" s="1">
        <v>0</v>
      </c>
    </row>
    <row r="169" spans="1:3">
      <c r="A169" s="6" t="s">
        <v>59</v>
      </c>
      <c r="B169" s="14" t="s">
        <v>4</v>
      </c>
      <c r="C169" s="15" t="s">
        <v>5</v>
      </c>
    </row>
    <row r="170" spans="1:3">
      <c r="A170" s="7" t="s">
        <v>31</v>
      </c>
      <c r="B170" s="7">
        <f>多媒系!B170+室設系!B170+商設系!B170+品設系!B170</f>
        <v>14</v>
      </c>
      <c r="C170" s="8">
        <f>B170/B172</f>
        <v>0.933333333333333</v>
      </c>
    </row>
    <row r="171" spans="1:3">
      <c r="A171" s="7" t="s">
        <v>60</v>
      </c>
      <c r="B171" s="7">
        <f>多媒系!B171+室設系!B171+商設系!B171+品設系!B171</f>
        <v>1</v>
      </c>
      <c r="C171" s="8">
        <f>B171/B172</f>
        <v>0.0666666666666667</v>
      </c>
    </row>
    <row r="172" spans="1:3">
      <c r="A172" s="9" t="s">
        <v>11</v>
      </c>
      <c r="B172" s="9">
        <f>SUM(B170:B171)</f>
        <v>15</v>
      </c>
      <c r="C172" s="10">
        <f>SUM(C170:C171)</f>
        <v>1</v>
      </c>
    </row>
  </sheetData>
  <mergeCells count="2">
    <mergeCell ref="A1:I1"/>
    <mergeCell ref="A2:I2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172"/>
  <sheetViews>
    <sheetView showZeros="0" workbookViewId="0">
      <selection activeCell="A95" sqref="A95"/>
    </sheetView>
  </sheetViews>
  <sheetFormatPr defaultColWidth="9" defaultRowHeight="15.75"/>
  <cols>
    <col min="1" max="1" width="56.625" style="1" customWidth="1"/>
    <col min="2" max="2" width="7.5" style="1" customWidth="1"/>
    <col min="3" max="3" width="9.5" style="2" customWidth="1"/>
    <col min="4" max="4" width="7.5" style="1" customWidth="1"/>
    <col min="5" max="13" width="9" style="1"/>
    <col min="14" max="16" width="9" style="1" customWidth="1"/>
    <col min="17" max="33" width="9" style="1" hidden="1" customWidth="1"/>
    <col min="34" max="34" width="24.75" style="1" hidden="1" customWidth="1"/>
    <col min="35" max="35" width="34.875" style="1" hidden="1" customWidth="1"/>
    <col min="36" max="41" width="9" style="1" hidden="1" customWidth="1"/>
    <col min="42" max="44" width="9" style="1" customWidth="1"/>
    <col min="45" max="16384" width="9" style="1"/>
  </cols>
  <sheetData>
    <row r="1" spans="1:9">
      <c r="A1" s="3" t="s">
        <v>61</v>
      </c>
      <c r="B1" s="3"/>
      <c r="C1" s="3"/>
      <c r="D1" s="3"/>
      <c r="E1" s="3"/>
      <c r="F1" s="3"/>
      <c r="G1" s="3"/>
      <c r="H1" s="3"/>
      <c r="I1" s="3"/>
    </row>
    <row r="2" spans="1:9">
      <c r="A2" s="4" t="s">
        <v>1</v>
      </c>
      <c r="B2" s="4"/>
      <c r="C2" s="4"/>
      <c r="D2" s="4"/>
      <c r="E2" s="4"/>
      <c r="F2" s="4"/>
      <c r="G2" s="4"/>
      <c r="H2" s="4"/>
      <c r="I2" s="5"/>
    </row>
    <row r="3" spans="1:1">
      <c r="A3" s="5" t="s">
        <v>2</v>
      </c>
    </row>
    <row r="5" spans="1:44">
      <c r="A5" s="6" t="s">
        <v>3</v>
      </c>
      <c r="B5" s="7" t="s">
        <v>4</v>
      </c>
      <c r="C5" s="8" t="s">
        <v>5</v>
      </c>
      <c r="N5"/>
      <c r="O5"/>
      <c r="P5"/>
      <c r="Q5" t="s">
        <v>62</v>
      </c>
      <c r="R5" t="s">
        <v>63</v>
      </c>
      <c r="S5" t="s">
        <v>64</v>
      </c>
      <c r="T5" t="s">
        <v>65</v>
      </c>
      <c r="U5" t="s">
        <v>66</v>
      </c>
      <c r="V5" t="s">
        <v>67</v>
      </c>
      <c r="W5" t="s">
        <v>68</v>
      </c>
      <c r="X5" t="s">
        <v>69</v>
      </c>
      <c r="Y5" t="s">
        <v>70</v>
      </c>
      <c r="Z5" t="s">
        <v>71</v>
      </c>
      <c r="AA5" t="s">
        <v>72</v>
      </c>
      <c r="AB5" t="s">
        <v>73</v>
      </c>
      <c r="AC5" t="s">
        <v>74</v>
      </c>
      <c r="AD5" t="s">
        <v>75</v>
      </c>
      <c r="AE5" t="s">
        <v>76</v>
      </c>
      <c r="AF5" t="s">
        <v>77</v>
      </c>
      <c r="AG5" t="s">
        <v>78</v>
      </c>
      <c r="AH5" t="s">
        <v>79</v>
      </c>
      <c r="AI5" t="s">
        <v>80</v>
      </c>
      <c r="AJ5" t="s">
        <v>81</v>
      </c>
      <c r="AK5" t="s">
        <v>82</v>
      </c>
      <c r="AL5"/>
      <c r="AM5"/>
      <c r="AN5"/>
      <c r="AO5"/>
      <c r="AP5"/>
      <c r="AQ5"/>
      <c r="AR5"/>
    </row>
    <row r="6" spans="1:44">
      <c r="A6" s="7" t="s">
        <v>6</v>
      </c>
      <c r="B6" s="7">
        <v>2</v>
      </c>
      <c r="C6" s="8">
        <f>B6/B11</f>
        <v>0.666666666666667</v>
      </c>
      <c r="N6"/>
      <c r="O6"/>
      <c r="P6"/>
      <c r="Q6" t="s">
        <v>83</v>
      </c>
      <c r="R6" t="s">
        <v>83</v>
      </c>
      <c r="S6"/>
      <c r="T6" t="s">
        <v>83</v>
      </c>
      <c r="U6" t="s">
        <v>83</v>
      </c>
      <c r="V6" t="s">
        <v>83</v>
      </c>
      <c r="W6" t="s">
        <v>83</v>
      </c>
      <c r="X6" t="s">
        <v>83</v>
      </c>
      <c r="Y6" t="s">
        <v>83</v>
      </c>
      <c r="Z6" t="s">
        <v>83</v>
      </c>
      <c r="AA6" t="s">
        <v>83</v>
      </c>
      <c r="AB6" t="s">
        <v>83</v>
      </c>
      <c r="AC6" t="s">
        <v>83</v>
      </c>
      <c r="AD6" t="s">
        <v>83</v>
      </c>
      <c r="AE6" t="s">
        <v>84</v>
      </c>
      <c r="AF6" t="s">
        <v>83</v>
      </c>
      <c r="AG6" t="s">
        <v>85</v>
      </c>
      <c r="AH6" t="s">
        <v>86</v>
      </c>
      <c r="AI6" t="s">
        <v>87</v>
      </c>
      <c r="AJ6" t="s">
        <v>88</v>
      </c>
      <c r="AK6" t="s">
        <v>89</v>
      </c>
      <c r="AL6"/>
      <c r="AM6"/>
      <c r="AN6"/>
      <c r="AO6"/>
      <c r="AP6"/>
      <c r="AQ6"/>
      <c r="AR6"/>
    </row>
    <row r="7" spans="1:44">
      <c r="A7" s="7" t="s">
        <v>7</v>
      </c>
      <c r="B7" s="7">
        <v>1</v>
      </c>
      <c r="C7" s="8">
        <f>B7/B11</f>
        <v>0.333333333333333</v>
      </c>
      <c r="N7"/>
      <c r="O7"/>
      <c r="P7"/>
      <c r="Q7" t="s">
        <v>84</v>
      </c>
      <c r="R7" t="s">
        <v>84</v>
      </c>
      <c r="S7"/>
      <c r="T7" t="s">
        <v>83</v>
      </c>
      <c r="U7" t="s">
        <v>84</v>
      </c>
      <c r="V7" t="s">
        <v>84</v>
      </c>
      <c r="W7" t="s">
        <v>84</v>
      </c>
      <c r="X7" t="s">
        <v>84</v>
      </c>
      <c r="Y7" t="s">
        <v>84</v>
      </c>
      <c r="Z7" t="s">
        <v>84</v>
      </c>
      <c r="AA7" t="s">
        <v>90</v>
      </c>
      <c r="AB7" t="s">
        <v>90</v>
      </c>
      <c r="AC7" t="s">
        <v>84</v>
      </c>
      <c r="AD7" t="s">
        <v>84</v>
      </c>
      <c r="AE7" t="s">
        <v>84</v>
      </c>
      <c r="AF7" t="s">
        <v>90</v>
      </c>
      <c r="AG7" t="s">
        <v>85</v>
      </c>
      <c r="AH7" t="s">
        <v>91</v>
      </c>
      <c r="AI7" t="s">
        <v>92</v>
      </c>
      <c r="AJ7" t="s">
        <v>88</v>
      </c>
      <c r="AK7" t="s">
        <v>89</v>
      </c>
      <c r="AL7"/>
      <c r="AM7"/>
      <c r="AN7"/>
      <c r="AO7"/>
      <c r="AP7"/>
      <c r="AQ7"/>
      <c r="AR7"/>
    </row>
    <row r="8" spans="1:44">
      <c r="A8" s="7" t="s">
        <v>8</v>
      </c>
      <c r="B8" s="7">
        <v>0</v>
      </c>
      <c r="C8" s="8">
        <f>B8/B11</f>
        <v>0</v>
      </c>
      <c r="N8"/>
      <c r="O8"/>
      <c r="P8"/>
      <c r="Q8" t="s">
        <v>83</v>
      </c>
      <c r="R8" t="s">
        <v>83</v>
      </c>
      <c r="S8"/>
      <c r="T8" t="s">
        <v>83</v>
      </c>
      <c r="U8" t="s">
        <v>83</v>
      </c>
      <c r="V8" t="s">
        <v>83</v>
      </c>
      <c r="W8" t="s">
        <v>83</v>
      </c>
      <c r="X8" t="s">
        <v>83</v>
      </c>
      <c r="Y8" t="s">
        <v>83</v>
      </c>
      <c r="Z8" t="s">
        <v>83</v>
      </c>
      <c r="AA8" t="s">
        <v>90</v>
      </c>
      <c r="AB8" t="s">
        <v>83</v>
      </c>
      <c r="AC8" t="s">
        <v>83</v>
      </c>
      <c r="AD8" t="s">
        <v>83</v>
      </c>
      <c r="AE8" t="s">
        <v>83</v>
      </c>
      <c r="AF8" t="s">
        <v>90</v>
      </c>
      <c r="AG8" t="s">
        <v>85</v>
      </c>
      <c r="AH8" t="s">
        <v>93</v>
      </c>
      <c r="AI8" t="s">
        <v>94</v>
      </c>
      <c r="AJ8" t="s">
        <v>88</v>
      </c>
      <c r="AK8" t="s">
        <v>89</v>
      </c>
      <c r="AL8"/>
      <c r="AM8"/>
      <c r="AN8"/>
      <c r="AO8"/>
      <c r="AP8"/>
      <c r="AQ8"/>
      <c r="AR8"/>
    </row>
    <row r="9" spans="1:44">
      <c r="A9" s="7" t="s">
        <v>9</v>
      </c>
      <c r="B9" s="7">
        <f>COUNTIF(Q:Q,2)</f>
        <v>0</v>
      </c>
      <c r="C9" s="8">
        <f>B9/B11</f>
        <v>0</v>
      </c>
      <c r="N9"/>
      <c r="O9"/>
      <c r="P9"/>
      <c r="Q9" t="s">
        <v>90</v>
      </c>
      <c r="R9" t="s">
        <v>90</v>
      </c>
      <c r="S9"/>
      <c r="T9" t="s">
        <v>83</v>
      </c>
      <c r="U9" t="s">
        <v>83</v>
      </c>
      <c r="V9" t="s">
        <v>83</v>
      </c>
      <c r="W9" t="s">
        <v>83</v>
      </c>
      <c r="X9" t="s">
        <v>83</v>
      </c>
      <c r="Y9" t="s">
        <v>83</v>
      </c>
      <c r="Z9" t="s">
        <v>83</v>
      </c>
      <c r="AA9" t="s">
        <v>83</v>
      </c>
      <c r="AB9" t="s">
        <v>83</v>
      </c>
      <c r="AC9" t="s">
        <v>90</v>
      </c>
      <c r="AD9" t="s">
        <v>90</v>
      </c>
      <c r="AE9" t="s">
        <v>83</v>
      </c>
      <c r="AF9" t="s">
        <v>90</v>
      </c>
      <c r="AG9" t="s">
        <v>85</v>
      </c>
      <c r="AH9" t="s">
        <v>95</v>
      </c>
      <c r="AI9" t="s">
        <v>96</v>
      </c>
      <c r="AJ9" t="s">
        <v>88</v>
      </c>
      <c r="AK9" t="s">
        <v>89</v>
      </c>
      <c r="AL9"/>
      <c r="AM9"/>
      <c r="AN9"/>
      <c r="AO9"/>
      <c r="AP9"/>
      <c r="AQ9"/>
      <c r="AR9"/>
    </row>
    <row r="10" spans="1:44">
      <c r="A10" s="7" t="s">
        <v>10</v>
      </c>
      <c r="B10" s="7">
        <f>COUNTIF(Q:Q,1)</f>
        <v>0</v>
      </c>
      <c r="C10" s="8">
        <f>B10/B11</f>
        <v>0</v>
      </c>
      <c r="N10"/>
      <c r="O10"/>
      <c r="P10"/>
      <c r="Q10" t="s">
        <v>83</v>
      </c>
      <c r="R10" t="s">
        <v>83</v>
      </c>
      <c r="S10"/>
      <c r="T10" t="s">
        <v>83</v>
      </c>
      <c r="U10" t="s">
        <v>84</v>
      </c>
      <c r="V10" t="s">
        <v>84</v>
      </c>
      <c r="W10" t="s">
        <v>83</v>
      </c>
      <c r="X10" t="s">
        <v>83</v>
      </c>
      <c r="Y10" t="s">
        <v>83</v>
      </c>
      <c r="Z10" t="s">
        <v>84</v>
      </c>
      <c r="AA10" t="s">
        <v>90</v>
      </c>
      <c r="AB10" t="s">
        <v>83</v>
      </c>
      <c r="AC10" t="s">
        <v>83</v>
      </c>
      <c r="AD10" t="s">
        <v>83</v>
      </c>
      <c r="AE10" t="s">
        <v>83</v>
      </c>
      <c r="AF10" t="s">
        <v>90</v>
      </c>
      <c r="AG10" t="s">
        <v>85</v>
      </c>
      <c r="AH10" t="s">
        <v>91</v>
      </c>
      <c r="AI10" t="s">
        <v>97</v>
      </c>
      <c r="AJ10" t="s">
        <v>88</v>
      </c>
      <c r="AK10" t="s">
        <v>89</v>
      </c>
      <c r="AL10"/>
      <c r="AM10"/>
      <c r="AN10"/>
      <c r="AO10"/>
      <c r="AP10"/>
      <c r="AQ10"/>
      <c r="AR10"/>
    </row>
    <row r="11" spans="1:44">
      <c r="A11" s="9" t="s">
        <v>11</v>
      </c>
      <c r="B11" s="9">
        <f>SUM(B6:B10)</f>
        <v>3</v>
      </c>
      <c r="C11" s="10">
        <f>SUM(C6:C10)</f>
        <v>1</v>
      </c>
      <c r="D11" s="11"/>
      <c r="N11"/>
      <c r="O11"/>
      <c r="P11"/>
      <c r="Q11" t="s">
        <v>84</v>
      </c>
      <c r="R11" t="s">
        <v>84</v>
      </c>
      <c r="S11"/>
      <c r="T11" t="s">
        <v>84</v>
      </c>
      <c r="U11" t="s">
        <v>84</v>
      </c>
      <c r="V11" t="s">
        <v>84</v>
      </c>
      <c r="W11" t="s">
        <v>84</v>
      </c>
      <c r="X11" t="s">
        <v>84</v>
      </c>
      <c r="Y11" t="s">
        <v>84</v>
      </c>
      <c r="Z11" t="s">
        <v>84</v>
      </c>
      <c r="AA11" t="s">
        <v>84</v>
      </c>
      <c r="AB11" t="s">
        <v>84</v>
      </c>
      <c r="AC11" t="s">
        <v>84</v>
      </c>
      <c r="AD11" t="s">
        <v>84</v>
      </c>
      <c r="AE11" t="s">
        <v>84</v>
      </c>
      <c r="AF11" t="s">
        <v>84</v>
      </c>
      <c r="AG11" t="s">
        <v>85</v>
      </c>
      <c r="AH11" t="s">
        <v>98</v>
      </c>
      <c r="AI11" t="s">
        <v>99</v>
      </c>
      <c r="AJ11" t="s">
        <v>88</v>
      </c>
      <c r="AK11" t="s">
        <v>89</v>
      </c>
      <c r="AL11"/>
      <c r="AM11"/>
      <c r="AN11"/>
      <c r="AO11"/>
      <c r="AP11"/>
      <c r="AQ11"/>
      <c r="AR11"/>
    </row>
    <row r="12" spans="2:44">
      <c r="B12" s="11">
        <v>0</v>
      </c>
      <c r="C12" s="12"/>
      <c r="D12" s="11"/>
      <c r="N12"/>
      <c r="O12"/>
      <c r="P12"/>
      <c r="Q12" t="s">
        <v>84</v>
      </c>
      <c r="R12" t="s">
        <v>84</v>
      </c>
      <c r="S12"/>
      <c r="T12" t="s">
        <v>84</v>
      </c>
      <c r="U12" t="s">
        <v>84</v>
      </c>
      <c r="V12" t="s">
        <v>84</v>
      </c>
      <c r="W12" t="s">
        <v>84</v>
      </c>
      <c r="X12" t="s">
        <v>84</v>
      </c>
      <c r="Y12" t="s">
        <v>84</v>
      </c>
      <c r="Z12" t="s">
        <v>84</v>
      </c>
      <c r="AA12" t="s">
        <v>83</v>
      </c>
      <c r="AB12" t="s">
        <v>84</v>
      </c>
      <c r="AC12" t="s">
        <v>84</v>
      </c>
      <c r="AD12" t="s">
        <v>84</v>
      </c>
      <c r="AE12" t="s">
        <v>84</v>
      </c>
      <c r="AF12" t="s">
        <v>83</v>
      </c>
      <c r="AG12" t="s">
        <v>100</v>
      </c>
      <c r="AH12" t="s">
        <v>101</v>
      </c>
      <c r="AI12" t="s">
        <v>102</v>
      </c>
      <c r="AJ12" t="s">
        <v>103</v>
      </c>
      <c r="AK12" t="s">
        <v>104</v>
      </c>
      <c r="AL12"/>
      <c r="AM12"/>
      <c r="AN12"/>
      <c r="AO12"/>
      <c r="AP12"/>
      <c r="AQ12"/>
      <c r="AR12"/>
    </row>
    <row r="13" spans="1:44">
      <c r="A13" s="6" t="s">
        <v>12</v>
      </c>
      <c r="B13" s="7" t="s">
        <v>4</v>
      </c>
      <c r="C13" s="8" t="s">
        <v>5</v>
      </c>
      <c r="N13"/>
      <c r="O13"/>
      <c r="P13"/>
      <c r="Q13" t="s">
        <v>84</v>
      </c>
      <c r="R13" t="s">
        <v>83</v>
      </c>
      <c r="S13"/>
      <c r="T13" t="s">
        <v>83</v>
      </c>
      <c r="U13" t="s">
        <v>84</v>
      </c>
      <c r="V13" t="s">
        <v>84</v>
      </c>
      <c r="W13" t="s">
        <v>83</v>
      </c>
      <c r="X13" t="s">
        <v>83</v>
      </c>
      <c r="Y13" t="s">
        <v>83</v>
      </c>
      <c r="Z13" t="s">
        <v>83</v>
      </c>
      <c r="AA13" t="s">
        <v>90</v>
      </c>
      <c r="AB13" t="s">
        <v>83</v>
      </c>
      <c r="AC13" t="s">
        <v>83</v>
      </c>
      <c r="AD13" t="s">
        <v>83</v>
      </c>
      <c r="AE13" t="s">
        <v>83</v>
      </c>
      <c r="AF13" t="s">
        <v>90</v>
      </c>
      <c r="AG13" t="s">
        <v>85</v>
      </c>
      <c r="AH13" t="s">
        <v>105</v>
      </c>
      <c r="AI13" t="s">
        <v>106</v>
      </c>
      <c r="AJ13" t="s">
        <v>88</v>
      </c>
      <c r="AK13" t="s">
        <v>89</v>
      </c>
      <c r="AL13"/>
      <c r="AM13"/>
      <c r="AN13"/>
      <c r="AO13"/>
      <c r="AP13"/>
      <c r="AQ13"/>
      <c r="AR13"/>
    </row>
    <row r="14" spans="1:44">
      <c r="A14" s="7" t="s">
        <v>6</v>
      </c>
      <c r="B14" s="7">
        <v>2</v>
      </c>
      <c r="C14" s="8">
        <f>B14/B19</f>
        <v>0.666666666666667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44">
      <c r="A15" s="7" t="s">
        <v>7</v>
      </c>
      <c r="B15" s="7">
        <v>1</v>
      </c>
      <c r="C15" s="8">
        <f>B15/B19</f>
        <v>0.333333333333333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>
      <c r="A16" s="7" t="s">
        <v>8</v>
      </c>
      <c r="B16" s="7">
        <v>0</v>
      </c>
      <c r="C16" s="8">
        <f>B16/B19</f>
        <v>0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3">
      <c r="A17" s="7" t="s">
        <v>9</v>
      </c>
      <c r="B17" s="7">
        <f>COUNTIF(R:R,2)</f>
        <v>0</v>
      </c>
      <c r="C17" s="8">
        <f>B17/B19</f>
        <v>0</v>
      </c>
    </row>
    <row r="18" spans="1:4">
      <c r="A18" s="7" t="s">
        <v>10</v>
      </c>
      <c r="B18" s="7">
        <f>COUNTIF(R:R,1)</f>
        <v>0</v>
      </c>
      <c r="C18" s="8">
        <f>B18/B19</f>
        <v>0</v>
      </c>
      <c r="D18" s="11"/>
    </row>
    <row r="19" spans="1:3">
      <c r="A19" s="9" t="s">
        <v>11</v>
      </c>
      <c r="B19" s="9">
        <f>SUM(B14:B18)</f>
        <v>3</v>
      </c>
      <c r="C19" s="10">
        <v>1</v>
      </c>
    </row>
    <row r="20" spans="2:2">
      <c r="B20" s="1">
        <v>0</v>
      </c>
    </row>
    <row r="21" spans="1:14">
      <c r="A21" s="5" t="s">
        <v>13</v>
      </c>
      <c r="B21" s="1">
        <v>0</v>
      </c>
      <c r="N21" s="13"/>
    </row>
    <row r="22" spans="2:4">
      <c r="B22" s="1">
        <v>0</v>
      </c>
      <c r="D22" s="11"/>
    </row>
    <row r="23" spans="1:4">
      <c r="A23" s="6" t="s">
        <v>14</v>
      </c>
      <c r="B23" s="7" t="s">
        <v>4</v>
      </c>
      <c r="C23" s="8" t="s">
        <v>5</v>
      </c>
      <c r="D23" s="11"/>
    </row>
    <row r="24" spans="1:4">
      <c r="A24" s="7" t="s">
        <v>6</v>
      </c>
      <c r="B24" s="7">
        <f>COUNTIF(T:T,5)</f>
        <v>2</v>
      </c>
      <c r="C24" s="8">
        <f>B24/B29</f>
        <v>0.666666666666667</v>
      </c>
      <c r="D24" s="11"/>
    </row>
    <row r="25" spans="1:4">
      <c r="A25" s="7" t="s">
        <v>7</v>
      </c>
      <c r="B25" s="7">
        <v>1</v>
      </c>
      <c r="C25" s="8">
        <f>B25/B29</f>
        <v>0.333333333333333</v>
      </c>
      <c r="D25" s="11"/>
    </row>
    <row r="26" spans="1:4">
      <c r="A26" s="7" t="s">
        <v>8</v>
      </c>
      <c r="B26" s="7">
        <f>COUNTIF(T:T,3)</f>
        <v>0</v>
      </c>
      <c r="C26" s="8">
        <f>B26/B29</f>
        <v>0</v>
      </c>
      <c r="D26" s="11"/>
    </row>
    <row r="27" spans="1:3">
      <c r="A27" s="7" t="s">
        <v>9</v>
      </c>
      <c r="B27" s="7">
        <f>COUNTIF(T:T,2)</f>
        <v>0</v>
      </c>
      <c r="C27" s="8">
        <f>B27/B29</f>
        <v>0</v>
      </c>
    </row>
    <row r="28" spans="1:3">
      <c r="A28" s="7" t="s">
        <v>10</v>
      </c>
      <c r="B28" s="7">
        <f>COUNTIF(T:T,1)</f>
        <v>0</v>
      </c>
      <c r="C28" s="8">
        <f>B28/B29</f>
        <v>0</v>
      </c>
    </row>
    <row r="29" spans="1:3">
      <c r="A29" s="9" t="s">
        <v>11</v>
      </c>
      <c r="B29" s="9">
        <f>SUM(B24:B28)</f>
        <v>3</v>
      </c>
      <c r="C29" s="10">
        <v>1</v>
      </c>
    </row>
    <row r="30" spans="2:2">
      <c r="B30" s="1">
        <v>0</v>
      </c>
    </row>
    <row r="31" spans="1:3">
      <c r="A31" s="6" t="s">
        <v>15</v>
      </c>
      <c r="B31" s="7" t="s">
        <v>4</v>
      </c>
      <c r="C31" s="8" t="s">
        <v>5</v>
      </c>
    </row>
    <row r="32" spans="1:3">
      <c r="A32" s="7" t="s">
        <v>6</v>
      </c>
      <c r="B32" s="7">
        <v>2</v>
      </c>
      <c r="C32" s="8">
        <f>B32/B37</f>
        <v>0.666666666666667</v>
      </c>
    </row>
    <row r="33" spans="1:3">
      <c r="A33" s="7" t="s">
        <v>7</v>
      </c>
      <c r="B33" s="7">
        <v>1</v>
      </c>
      <c r="C33" s="8">
        <f>B33/B37</f>
        <v>0.333333333333333</v>
      </c>
    </row>
    <row r="34" spans="1:3">
      <c r="A34" s="7" t="s">
        <v>8</v>
      </c>
      <c r="B34" s="7">
        <f>COUNTIF(U:U,3)</f>
        <v>0</v>
      </c>
      <c r="C34" s="8">
        <f>B34/B37</f>
        <v>0</v>
      </c>
    </row>
    <row r="35" spans="1:3">
      <c r="A35" s="7" t="s">
        <v>9</v>
      </c>
      <c r="B35" s="7">
        <f>COUNTIF(U:U,2)</f>
        <v>0</v>
      </c>
      <c r="C35" s="8">
        <f>B35/B37</f>
        <v>0</v>
      </c>
    </row>
    <row r="36" spans="1:4">
      <c r="A36" s="7" t="s">
        <v>10</v>
      </c>
      <c r="B36" s="7">
        <f>COUNTIF(U:U,1)</f>
        <v>0</v>
      </c>
      <c r="C36" s="8">
        <f>B36/B37</f>
        <v>0</v>
      </c>
      <c r="D36" s="11"/>
    </row>
    <row r="37" spans="1:3">
      <c r="A37" s="9" t="s">
        <v>11</v>
      </c>
      <c r="B37" s="9">
        <f>SUM(B32:B36)</f>
        <v>3</v>
      </c>
      <c r="C37" s="10">
        <v>1</v>
      </c>
    </row>
    <row r="38" spans="2:2">
      <c r="B38" s="1">
        <v>0</v>
      </c>
    </row>
    <row r="39" spans="1:3">
      <c r="A39" s="6" t="s">
        <v>16</v>
      </c>
      <c r="B39" s="7" t="s">
        <v>4</v>
      </c>
      <c r="C39" s="8" t="s">
        <v>5</v>
      </c>
    </row>
    <row r="40" spans="1:3">
      <c r="A40" s="7" t="s">
        <v>6</v>
      </c>
      <c r="B40" s="7">
        <v>2</v>
      </c>
      <c r="C40" s="8">
        <f>B40/B45</f>
        <v>0.666666666666667</v>
      </c>
    </row>
    <row r="41" spans="1:3">
      <c r="A41" s="7" t="s">
        <v>7</v>
      </c>
      <c r="B41" s="7">
        <v>1</v>
      </c>
      <c r="C41" s="8">
        <f>B41/B45</f>
        <v>0.333333333333333</v>
      </c>
    </row>
    <row r="42" spans="1:3">
      <c r="A42" s="7" t="s">
        <v>8</v>
      </c>
      <c r="B42" s="7">
        <f>COUNTIF(V:V,3)</f>
        <v>0</v>
      </c>
      <c r="C42" s="8">
        <f>B42/B45</f>
        <v>0</v>
      </c>
    </row>
    <row r="43" spans="1:3">
      <c r="A43" s="7" t="s">
        <v>9</v>
      </c>
      <c r="B43" s="7">
        <f>COUNTIF(V:V,2)</f>
        <v>0</v>
      </c>
      <c r="C43" s="8">
        <f>B43/B45</f>
        <v>0</v>
      </c>
    </row>
    <row r="44" spans="1:4">
      <c r="A44" s="7" t="s">
        <v>10</v>
      </c>
      <c r="B44" s="7">
        <f>COUNTIF(V:V,1)</f>
        <v>0</v>
      </c>
      <c r="C44" s="8">
        <f>B44/B45</f>
        <v>0</v>
      </c>
      <c r="D44" s="11"/>
    </row>
    <row r="45" spans="1:3">
      <c r="A45" s="9" t="s">
        <v>11</v>
      </c>
      <c r="B45" s="9">
        <f>SUM(B40:B44)</f>
        <v>3</v>
      </c>
      <c r="C45" s="10">
        <v>1</v>
      </c>
    </row>
    <row r="46" spans="2:2">
      <c r="B46" s="1">
        <v>0</v>
      </c>
    </row>
    <row r="47" spans="1:3">
      <c r="A47" s="6" t="s">
        <v>17</v>
      </c>
      <c r="B47" s="7" t="s">
        <v>4</v>
      </c>
      <c r="C47" s="8" t="s">
        <v>5</v>
      </c>
    </row>
    <row r="48" spans="1:3">
      <c r="A48" s="7" t="s">
        <v>6</v>
      </c>
      <c r="B48" s="7">
        <v>2</v>
      </c>
      <c r="C48" s="8">
        <f>B48/B53</f>
        <v>0.666666666666667</v>
      </c>
    </row>
    <row r="49" spans="1:3">
      <c r="A49" s="7" t="s">
        <v>7</v>
      </c>
      <c r="B49" s="7">
        <v>1</v>
      </c>
      <c r="C49" s="8">
        <f>B49/B53</f>
        <v>0.333333333333333</v>
      </c>
    </row>
    <row r="50" spans="1:3">
      <c r="A50" s="7" t="s">
        <v>8</v>
      </c>
      <c r="B50" s="7">
        <f>COUNTIF(W:W,3)</f>
        <v>0</v>
      </c>
      <c r="C50" s="8">
        <f>B50/B53</f>
        <v>0</v>
      </c>
    </row>
    <row r="51" spans="1:3">
      <c r="A51" s="7" t="s">
        <v>9</v>
      </c>
      <c r="B51" s="7">
        <f>COUNTIF(W:W,2)</f>
        <v>0</v>
      </c>
      <c r="C51" s="8"/>
    </row>
    <row r="52" spans="1:4">
      <c r="A52" s="7" t="s">
        <v>10</v>
      </c>
      <c r="B52" s="7">
        <f>COUNTIF(W:W,1)</f>
        <v>0</v>
      </c>
      <c r="C52" s="8"/>
      <c r="D52" s="11"/>
    </row>
    <row r="53" spans="1:3">
      <c r="A53" s="9" t="s">
        <v>11</v>
      </c>
      <c r="B53" s="9">
        <f>SUM(B48:B52)</f>
        <v>3</v>
      </c>
      <c r="C53" s="10">
        <v>1</v>
      </c>
    </row>
    <row r="54" spans="2:2">
      <c r="B54" s="1">
        <v>0</v>
      </c>
    </row>
    <row r="55" spans="1:3">
      <c r="A55" s="6" t="s">
        <v>18</v>
      </c>
      <c r="B55" s="7" t="s">
        <v>4</v>
      </c>
      <c r="C55" s="8" t="s">
        <v>5</v>
      </c>
    </row>
    <row r="56" spans="1:3">
      <c r="A56" s="7" t="s">
        <v>6</v>
      </c>
      <c r="B56" s="7">
        <v>2</v>
      </c>
      <c r="C56" s="8">
        <f>B56/B61</f>
        <v>0.666666666666667</v>
      </c>
    </row>
    <row r="57" spans="1:3">
      <c r="A57" s="7" t="s">
        <v>7</v>
      </c>
      <c r="B57" s="7">
        <v>1</v>
      </c>
      <c r="C57" s="8">
        <f>B57/B61</f>
        <v>0.333333333333333</v>
      </c>
    </row>
    <row r="58" spans="1:3">
      <c r="A58" s="7" t="s">
        <v>8</v>
      </c>
      <c r="B58" s="7">
        <f>COUNTIF(X:X,3)</f>
        <v>0</v>
      </c>
      <c r="C58" s="8">
        <f>B58/B61</f>
        <v>0</v>
      </c>
    </row>
    <row r="59" spans="1:3">
      <c r="A59" s="7" t="s">
        <v>9</v>
      </c>
      <c r="B59" s="7">
        <f>COUNTIF(X:X,2)</f>
        <v>0</v>
      </c>
      <c r="C59" s="8">
        <f>B59/B61</f>
        <v>0</v>
      </c>
    </row>
    <row r="60" spans="1:4">
      <c r="A60" s="7" t="s">
        <v>10</v>
      </c>
      <c r="B60" s="7">
        <f>COUNTIF(X:X,1)</f>
        <v>0</v>
      </c>
      <c r="C60" s="8">
        <f>B60/B61</f>
        <v>0</v>
      </c>
      <c r="D60" s="11"/>
    </row>
    <row r="61" spans="1:3">
      <c r="A61" s="9" t="s">
        <v>11</v>
      </c>
      <c r="B61" s="9">
        <f>SUM(B56:B60)</f>
        <v>3</v>
      </c>
      <c r="C61" s="10">
        <v>1</v>
      </c>
    </row>
    <row r="62" spans="2:2">
      <c r="B62" s="1">
        <v>0</v>
      </c>
    </row>
    <row r="63" spans="1:3">
      <c r="A63" s="6" t="s">
        <v>20</v>
      </c>
      <c r="B63" s="7" t="s">
        <v>4</v>
      </c>
      <c r="C63" s="8" t="s">
        <v>5</v>
      </c>
    </row>
    <row r="64" spans="1:3">
      <c r="A64" s="7" t="s">
        <v>6</v>
      </c>
      <c r="B64" s="7">
        <v>2</v>
      </c>
      <c r="C64" s="8">
        <f>B64/B69</f>
        <v>0.666666666666667</v>
      </c>
    </row>
    <row r="65" spans="1:3">
      <c r="A65" s="7" t="s">
        <v>7</v>
      </c>
      <c r="B65" s="7">
        <v>1</v>
      </c>
      <c r="C65" s="8">
        <f>B65/B69</f>
        <v>0.333333333333333</v>
      </c>
    </row>
    <row r="66" spans="1:3">
      <c r="A66" s="7" t="s">
        <v>8</v>
      </c>
      <c r="B66" s="7">
        <f>COUNTIF(Y:Y,3)</f>
        <v>0</v>
      </c>
      <c r="C66" s="8">
        <f>B66/B69</f>
        <v>0</v>
      </c>
    </row>
    <row r="67" spans="1:3">
      <c r="A67" s="7" t="s">
        <v>9</v>
      </c>
      <c r="B67" s="7">
        <f>COUNTIF(Y:Y,2)</f>
        <v>0</v>
      </c>
      <c r="C67" s="8">
        <f>B67/B69</f>
        <v>0</v>
      </c>
    </row>
    <row r="68" spans="1:4">
      <c r="A68" s="7" t="s">
        <v>10</v>
      </c>
      <c r="B68" s="7">
        <f>COUNTIF(Y:Y,1)</f>
        <v>0</v>
      </c>
      <c r="C68" s="8">
        <f>B68/B69</f>
        <v>0</v>
      </c>
      <c r="D68" s="11"/>
    </row>
    <row r="69" spans="1:3">
      <c r="A69" s="9" t="s">
        <v>11</v>
      </c>
      <c r="B69" s="9">
        <f>SUM(B64:B68)</f>
        <v>3</v>
      </c>
      <c r="C69" s="10">
        <v>1</v>
      </c>
    </row>
    <row r="70" spans="2:2">
      <c r="B70" s="1">
        <v>0</v>
      </c>
    </row>
    <row r="71" spans="1:3">
      <c r="A71" s="6" t="s">
        <v>21</v>
      </c>
      <c r="B71" s="7" t="s">
        <v>4</v>
      </c>
      <c r="C71" s="8" t="s">
        <v>5</v>
      </c>
    </row>
    <row r="72" spans="1:3">
      <c r="A72" s="7" t="s">
        <v>6</v>
      </c>
      <c r="B72" s="7">
        <v>2</v>
      </c>
      <c r="C72" s="8">
        <f>B72/B77</f>
        <v>0.666666666666667</v>
      </c>
    </row>
    <row r="73" spans="1:3">
      <c r="A73" s="7" t="s">
        <v>7</v>
      </c>
      <c r="B73" s="7">
        <v>1</v>
      </c>
      <c r="C73" s="8">
        <f>B73/B77</f>
        <v>0.333333333333333</v>
      </c>
    </row>
    <row r="74" spans="1:3">
      <c r="A74" s="7" t="s">
        <v>8</v>
      </c>
      <c r="B74" s="7">
        <f>COUNTIF(Z:Z,3)</f>
        <v>0</v>
      </c>
      <c r="C74" s="8">
        <f>B74/B77</f>
        <v>0</v>
      </c>
    </row>
    <row r="75" spans="1:3">
      <c r="A75" s="7" t="s">
        <v>9</v>
      </c>
      <c r="B75" s="7">
        <f>COUNTIF(Z:Z,2)</f>
        <v>0</v>
      </c>
      <c r="C75" s="8">
        <f>B75/B77</f>
        <v>0</v>
      </c>
    </row>
    <row r="76" spans="1:3">
      <c r="A76" s="7" t="s">
        <v>10</v>
      </c>
      <c r="B76" s="7">
        <f>COUNTIF(Z:Z,1)</f>
        <v>0</v>
      </c>
      <c r="C76" s="8">
        <f>B76/B77</f>
        <v>0</v>
      </c>
    </row>
    <row r="77" spans="1:3">
      <c r="A77" s="9" t="s">
        <v>11</v>
      </c>
      <c r="B77" s="9">
        <f>SUM(B72:B76)</f>
        <v>3</v>
      </c>
      <c r="C77" s="10">
        <v>1</v>
      </c>
    </row>
    <row r="78" spans="2:2">
      <c r="B78" s="1">
        <v>0</v>
      </c>
    </row>
    <row r="79" spans="1:3">
      <c r="A79" s="6" t="s">
        <v>22</v>
      </c>
      <c r="B79" s="7" t="s">
        <v>4</v>
      </c>
      <c r="C79" s="8" t="s">
        <v>5</v>
      </c>
    </row>
    <row r="80" spans="1:3">
      <c r="A80" s="7" t="s">
        <v>6</v>
      </c>
      <c r="B80" s="7">
        <v>2</v>
      </c>
      <c r="C80" s="8">
        <f>B80/B85</f>
        <v>0.666666666666667</v>
      </c>
    </row>
    <row r="81" spans="1:3">
      <c r="A81" s="7" t="s">
        <v>7</v>
      </c>
      <c r="B81" s="7">
        <v>1</v>
      </c>
      <c r="C81" s="8">
        <f>B81/B85</f>
        <v>0.333333333333333</v>
      </c>
    </row>
    <row r="82" spans="1:3">
      <c r="A82" s="7" t="s">
        <v>8</v>
      </c>
      <c r="B82" s="7">
        <v>0</v>
      </c>
      <c r="C82" s="8">
        <f>B82/B85</f>
        <v>0</v>
      </c>
    </row>
    <row r="83" spans="1:3">
      <c r="A83" s="7" t="s">
        <v>9</v>
      </c>
      <c r="B83" s="7">
        <f>COUNTIF(AA:AA,2)</f>
        <v>0</v>
      </c>
      <c r="C83" s="8">
        <f>B83/B85</f>
        <v>0</v>
      </c>
    </row>
    <row r="84" spans="1:3">
      <c r="A84" s="7" t="s">
        <v>10</v>
      </c>
      <c r="B84" s="7">
        <f>COUNTIF(AA:AA,1)</f>
        <v>0</v>
      </c>
      <c r="C84" s="8">
        <f>B84/B85</f>
        <v>0</v>
      </c>
    </row>
    <row r="85" spans="1:3">
      <c r="A85" s="9" t="s">
        <v>11</v>
      </c>
      <c r="B85" s="9">
        <f>SUM(B80:B84)</f>
        <v>3</v>
      </c>
      <c r="C85" s="10">
        <v>1</v>
      </c>
    </row>
    <row r="86" spans="2:2">
      <c r="B86" s="1">
        <v>0</v>
      </c>
    </row>
    <row r="87" spans="1:3">
      <c r="A87" s="6" t="s">
        <v>23</v>
      </c>
      <c r="B87" s="7" t="s">
        <v>4</v>
      </c>
      <c r="C87" s="8" t="s">
        <v>5</v>
      </c>
    </row>
    <row r="88" spans="1:3">
      <c r="A88" s="7" t="s">
        <v>6</v>
      </c>
      <c r="B88" s="7">
        <v>2</v>
      </c>
      <c r="C88" s="8">
        <f>B88/B93</f>
        <v>0.666666666666667</v>
      </c>
    </row>
    <row r="89" spans="1:3">
      <c r="A89" s="7" t="s">
        <v>7</v>
      </c>
      <c r="B89" s="7">
        <v>1</v>
      </c>
      <c r="C89" s="8">
        <f>B89/B93</f>
        <v>0.333333333333333</v>
      </c>
    </row>
    <row r="90" spans="1:3">
      <c r="A90" s="7" t="s">
        <v>8</v>
      </c>
      <c r="B90" s="7">
        <v>0</v>
      </c>
      <c r="C90" s="8">
        <f>B90/B93</f>
        <v>0</v>
      </c>
    </row>
    <row r="91" spans="1:3">
      <c r="A91" s="7" t="s">
        <v>9</v>
      </c>
      <c r="B91" s="7">
        <f>COUNTIF(AB:AB,2)</f>
        <v>0</v>
      </c>
      <c r="C91" s="8"/>
    </row>
    <row r="92" spans="1:3">
      <c r="A92" s="7" t="s">
        <v>10</v>
      </c>
      <c r="B92" s="7">
        <f>COUNTIF(AB:AB,1)</f>
        <v>0</v>
      </c>
      <c r="C92" s="8"/>
    </row>
    <row r="93" spans="1:3">
      <c r="A93" s="9" t="s">
        <v>11</v>
      </c>
      <c r="B93" s="9">
        <f>SUM(B88:B92)</f>
        <v>3</v>
      </c>
      <c r="C93" s="10">
        <v>1</v>
      </c>
    </row>
    <row r="94" spans="2:2">
      <c r="B94" s="1">
        <v>0</v>
      </c>
    </row>
    <row r="95" spans="1:3">
      <c r="A95" s="6" t="s">
        <v>24</v>
      </c>
      <c r="B95" s="7" t="s">
        <v>4</v>
      </c>
      <c r="C95" s="8" t="s">
        <v>5</v>
      </c>
    </row>
    <row r="96" spans="1:3">
      <c r="A96" s="7" t="s">
        <v>6</v>
      </c>
      <c r="B96" s="7">
        <v>2</v>
      </c>
      <c r="C96" s="8">
        <f>B96/B101</f>
        <v>0.666666666666667</v>
      </c>
    </row>
    <row r="97" spans="1:3">
      <c r="A97" s="7" t="s">
        <v>7</v>
      </c>
      <c r="B97" s="7">
        <v>1</v>
      </c>
      <c r="C97" s="8">
        <f>B97/B101</f>
        <v>0.333333333333333</v>
      </c>
    </row>
    <row r="98" spans="1:3">
      <c r="A98" s="7" t="s">
        <v>8</v>
      </c>
      <c r="B98" s="7">
        <v>0</v>
      </c>
      <c r="C98" s="8">
        <f>B98/B101</f>
        <v>0</v>
      </c>
    </row>
    <row r="99" spans="1:3">
      <c r="A99" s="7" t="s">
        <v>9</v>
      </c>
      <c r="B99" s="7">
        <f>COUNTIF(AC:AC,2)</f>
        <v>0</v>
      </c>
      <c r="C99" s="8">
        <f>B99/B101</f>
        <v>0</v>
      </c>
    </row>
    <row r="100" spans="1:3">
      <c r="A100" s="7" t="s">
        <v>10</v>
      </c>
      <c r="B100" s="7">
        <f>COUNTIF(AC:AC,1)</f>
        <v>0</v>
      </c>
      <c r="C100" s="8">
        <f>B100/B101</f>
        <v>0</v>
      </c>
    </row>
    <row r="101" spans="1:3">
      <c r="A101" s="9" t="s">
        <v>11</v>
      </c>
      <c r="B101" s="9">
        <f>SUM(B96:B100)</f>
        <v>3</v>
      </c>
      <c r="C101" s="10">
        <v>1</v>
      </c>
    </row>
    <row r="102" spans="2:2">
      <c r="B102" s="1">
        <v>0</v>
      </c>
    </row>
    <row r="103" spans="1:3">
      <c r="A103" s="6" t="s">
        <v>25</v>
      </c>
      <c r="B103" s="7" t="s">
        <v>4</v>
      </c>
      <c r="C103" s="8" t="s">
        <v>5</v>
      </c>
    </row>
    <row r="104" spans="1:3">
      <c r="A104" s="7" t="s">
        <v>6</v>
      </c>
      <c r="B104" s="7">
        <v>2</v>
      </c>
      <c r="C104" s="8">
        <f>B104/B109</f>
        <v>0.666666666666667</v>
      </c>
    </row>
    <row r="105" spans="1:3">
      <c r="A105" s="7" t="s">
        <v>7</v>
      </c>
      <c r="B105" s="7">
        <v>1</v>
      </c>
      <c r="C105" s="8">
        <f>B105/B109</f>
        <v>0.333333333333333</v>
      </c>
    </row>
    <row r="106" spans="1:3">
      <c r="A106" s="7" t="s">
        <v>8</v>
      </c>
      <c r="B106" s="7">
        <v>0</v>
      </c>
      <c r="C106" s="8">
        <f>B106/B109</f>
        <v>0</v>
      </c>
    </row>
    <row r="107" spans="1:3">
      <c r="A107" s="7" t="s">
        <v>9</v>
      </c>
      <c r="B107" s="7">
        <f>COUNTIF(AD:AD,2)</f>
        <v>0</v>
      </c>
      <c r="C107" s="8">
        <f>B107/B109</f>
        <v>0</v>
      </c>
    </row>
    <row r="108" spans="1:3">
      <c r="A108" s="7" t="s">
        <v>10</v>
      </c>
      <c r="B108" s="7">
        <f>COUNTIF(AD:AD,1)</f>
        <v>0</v>
      </c>
      <c r="C108" s="8">
        <f>B108/B109</f>
        <v>0</v>
      </c>
    </row>
    <row r="109" spans="1:3">
      <c r="A109" s="9" t="s">
        <v>11</v>
      </c>
      <c r="B109" s="9">
        <f>SUM(B104:B108)</f>
        <v>3</v>
      </c>
      <c r="C109" s="10">
        <v>1</v>
      </c>
    </row>
    <row r="110" spans="2:2">
      <c r="B110" s="1">
        <v>0</v>
      </c>
    </row>
    <row r="111" spans="1:3">
      <c r="A111" s="6" t="s">
        <v>26</v>
      </c>
      <c r="B111" s="7" t="s">
        <v>4</v>
      </c>
      <c r="C111" s="8" t="s">
        <v>5</v>
      </c>
    </row>
    <row r="112" spans="1:3">
      <c r="A112" s="7" t="s">
        <v>6</v>
      </c>
      <c r="B112" s="7">
        <v>2</v>
      </c>
      <c r="C112" s="8">
        <f>B112/B117</f>
        <v>0.666666666666667</v>
      </c>
    </row>
    <row r="113" spans="1:3">
      <c r="A113" s="7" t="s">
        <v>7</v>
      </c>
      <c r="B113" s="7">
        <v>1</v>
      </c>
      <c r="C113" s="8">
        <f>B113/B117</f>
        <v>0.333333333333333</v>
      </c>
    </row>
    <row r="114" spans="1:3">
      <c r="A114" s="7" t="s">
        <v>8</v>
      </c>
      <c r="B114" s="7">
        <f>COUNTIF(AE:AE,3)</f>
        <v>0</v>
      </c>
      <c r="C114" s="8">
        <f>B114/B117</f>
        <v>0</v>
      </c>
    </row>
    <row r="115" spans="1:3">
      <c r="A115" s="7" t="s">
        <v>9</v>
      </c>
      <c r="B115" s="7">
        <f>COUNTIF(AE:AE,2)</f>
        <v>0</v>
      </c>
      <c r="C115" s="8">
        <f>B115/B117</f>
        <v>0</v>
      </c>
    </row>
    <row r="116" spans="1:3">
      <c r="A116" s="7" t="s">
        <v>10</v>
      </c>
      <c r="B116" s="7">
        <f>COUNTIF(AE:AE,1)</f>
        <v>0</v>
      </c>
      <c r="C116" s="8">
        <f>B116/B117</f>
        <v>0</v>
      </c>
    </row>
    <row r="117" spans="1:3">
      <c r="A117" s="9" t="s">
        <v>11</v>
      </c>
      <c r="B117" s="9">
        <f>SUM(B112:B116)</f>
        <v>3</v>
      </c>
      <c r="C117" s="10">
        <v>1</v>
      </c>
    </row>
    <row r="118" spans="2:2">
      <c r="B118" s="1">
        <v>0</v>
      </c>
    </row>
    <row r="119" spans="1:3">
      <c r="A119" s="6" t="s">
        <v>27</v>
      </c>
      <c r="B119" s="7" t="s">
        <v>4</v>
      </c>
      <c r="C119" s="8" t="s">
        <v>5</v>
      </c>
    </row>
    <row r="120" spans="1:3">
      <c r="A120" s="7" t="s">
        <v>6</v>
      </c>
      <c r="B120" s="7">
        <v>2</v>
      </c>
      <c r="C120" s="8">
        <f>B120/B125</f>
        <v>0.666666666666667</v>
      </c>
    </row>
    <row r="121" spans="1:3">
      <c r="A121" s="7" t="s">
        <v>7</v>
      </c>
      <c r="B121" s="7">
        <v>1</v>
      </c>
      <c r="C121" s="8">
        <f>B121/B125</f>
        <v>0.333333333333333</v>
      </c>
    </row>
    <row r="122" spans="1:3">
      <c r="A122" s="7" t="s">
        <v>8</v>
      </c>
      <c r="B122" s="7">
        <v>0</v>
      </c>
      <c r="C122" s="8">
        <f>B122/B125</f>
        <v>0</v>
      </c>
    </row>
    <row r="123" spans="1:3">
      <c r="A123" s="7" t="s">
        <v>9</v>
      </c>
      <c r="B123" s="7">
        <f>COUNTIF(AF:AF,2)</f>
        <v>0</v>
      </c>
      <c r="C123" s="8">
        <f>B123/B125</f>
        <v>0</v>
      </c>
    </row>
    <row r="124" spans="1:3">
      <c r="A124" s="7" t="s">
        <v>10</v>
      </c>
      <c r="B124" s="7">
        <f>COUNTIF(AF:AF,1)</f>
        <v>0</v>
      </c>
      <c r="C124" s="8">
        <f>B124/B125</f>
        <v>0</v>
      </c>
    </row>
    <row r="125" spans="1:3">
      <c r="A125" s="9" t="s">
        <v>11</v>
      </c>
      <c r="B125" s="9">
        <f>SUM(B120:B124)</f>
        <v>3</v>
      </c>
      <c r="C125" s="10">
        <v>1</v>
      </c>
    </row>
    <row r="127" spans="1:2">
      <c r="A127" s="5" t="s">
        <v>28</v>
      </c>
      <c r="B127" s="1">
        <v>0</v>
      </c>
    </row>
    <row r="128" spans="2:2">
      <c r="B128" s="1">
        <v>0</v>
      </c>
    </row>
    <row r="129" spans="1:3">
      <c r="A129" s="6" t="s">
        <v>29</v>
      </c>
      <c r="B129" s="7" t="s">
        <v>4</v>
      </c>
      <c r="C129" s="8" t="s">
        <v>5</v>
      </c>
    </row>
    <row r="130" spans="1:3">
      <c r="A130" s="7" t="s">
        <v>30</v>
      </c>
      <c r="B130" s="7">
        <v>3</v>
      </c>
      <c r="C130" s="8">
        <f>B130/B135</f>
        <v>1</v>
      </c>
    </row>
    <row r="131" spans="1:3">
      <c r="A131" s="7" t="s">
        <v>31</v>
      </c>
      <c r="B131" s="7">
        <v>0</v>
      </c>
      <c r="C131" s="8">
        <f>B131/B135</f>
        <v>0</v>
      </c>
    </row>
    <row r="132" spans="1:3">
      <c r="A132" s="7" t="s">
        <v>8</v>
      </c>
      <c r="B132" s="7">
        <f>COUNTIF(AG:AG,3)</f>
        <v>0</v>
      </c>
      <c r="C132" s="8">
        <f>B132/B135</f>
        <v>0</v>
      </c>
    </row>
    <row r="133" spans="1:3">
      <c r="A133" s="7" t="s">
        <v>32</v>
      </c>
      <c r="B133" s="7">
        <f>COUNTIF(AG:AG,4)</f>
        <v>0</v>
      </c>
      <c r="C133" s="8">
        <f>B133/B135</f>
        <v>0</v>
      </c>
    </row>
    <row r="134" spans="1:3">
      <c r="A134" s="7" t="s">
        <v>33</v>
      </c>
      <c r="B134" s="7">
        <f>COUNTIF(AG:AG,5)</f>
        <v>0</v>
      </c>
      <c r="C134" s="8">
        <f>B134/B135</f>
        <v>0</v>
      </c>
    </row>
    <row r="135" spans="1:3">
      <c r="A135" s="9" t="s">
        <v>11</v>
      </c>
      <c r="B135" s="9">
        <f>SUM(B130:B134)</f>
        <v>3</v>
      </c>
      <c r="C135" s="10">
        <v>1</v>
      </c>
    </row>
    <row r="136" spans="1:2">
      <c r="A136" s="5"/>
      <c r="B136" s="1">
        <v>0</v>
      </c>
    </row>
    <row r="137" spans="1:3">
      <c r="A137" s="6" t="s">
        <v>34</v>
      </c>
      <c r="B137" s="14" t="s">
        <v>4</v>
      </c>
      <c r="C137" s="15" t="s">
        <v>5</v>
      </c>
    </row>
    <row r="138" spans="1:3">
      <c r="A138" s="7" t="s">
        <v>35</v>
      </c>
      <c r="B138" s="7"/>
      <c r="C138" s="8">
        <f>B138/B145</f>
        <v>0</v>
      </c>
    </row>
    <row r="139" spans="1:3">
      <c r="A139" s="7" t="s">
        <v>36</v>
      </c>
      <c r="B139" s="7">
        <v>1</v>
      </c>
      <c r="C139" s="8">
        <f>B139/B145</f>
        <v>0.25</v>
      </c>
    </row>
    <row r="140" spans="1:3">
      <c r="A140" s="7" t="s">
        <v>37</v>
      </c>
      <c r="B140" s="7"/>
      <c r="C140" s="8">
        <f>B140/B145</f>
        <v>0</v>
      </c>
    </row>
    <row r="141" spans="1:3">
      <c r="A141" s="7" t="s">
        <v>38</v>
      </c>
      <c r="B141" s="7"/>
      <c r="C141" s="8">
        <f>B141/B145</f>
        <v>0</v>
      </c>
    </row>
    <row r="142" spans="1:3">
      <c r="A142" s="7" t="s">
        <v>39</v>
      </c>
      <c r="B142" s="7"/>
      <c r="C142" s="8">
        <f>B142/B145</f>
        <v>0</v>
      </c>
    </row>
    <row r="143" spans="1:3">
      <c r="A143" s="7" t="s">
        <v>40</v>
      </c>
      <c r="B143" s="7">
        <v>3</v>
      </c>
      <c r="C143" s="8">
        <f>B143/B145</f>
        <v>0.75</v>
      </c>
    </row>
    <row r="144" spans="1:3">
      <c r="A144" s="7" t="s">
        <v>41</v>
      </c>
      <c r="B144" s="7"/>
      <c r="C144" s="8">
        <f>B144/B145</f>
        <v>0</v>
      </c>
    </row>
    <row r="145" spans="1:3">
      <c r="A145" s="9" t="s">
        <v>11</v>
      </c>
      <c r="B145" s="9">
        <f>SUM(B138:B144)</f>
        <v>4</v>
      </c>
      <c r="C145" s="10">
        <f>SUM(C138:C144)</f>
        <v>1</v>
      </c>
    </row>
    <row r="146" spans="2:2">
      <c r="B146" s="1">
        <v>0</v>
      </c>
    </row>
    <row r="147" spans="1:3">
      <c r="A147" s="6" t="s">
        <v>42</v>
      </c>
      <c r="B147" s="14" t="s">
        <v>4</v>
      </c>
      <c r="C147" s="15" t="s">
        <v>5</v>
      </c>
    </row>
    <row r="148" spans="1:3">
      <c r="A148" s="7" t="s">
        <v>43</v>
      </c>
      <c r="B148" s="7"/>
      <c r="C148" s="8">
        <f>B148/B162</f>
        <v>0</v>
      </c>
    </row>
    <row r="149" spans="1:3">
      <c r="A149" s="7" t="s">
        <v>44</v>
      </c>
      <c r="B149" s="7">
        <v>3</v>
      </c>
      <c r="C149" s="8">
        <f>B149/B162</f>
        <v>0.2</v>
      </c>
    </row>
    <row r="150" spans="1:3">
      <c r="A150" s="7" t="s">
        <v>45</v>
      </c>
      <c r="B150" s="7"/>
      <c r="C150" s="8">
        <f>B150/B162</f>
        <v>0</v>
      </c>
    </row>
    <row r="151" spans="1:3">
      <c r="A151" s="7" t="s">
        <v>46</v>
      </c>
      <c r="B151" s="7">
        <v>2</v>
      </c>
      <c r="C151" s="8">
        <f>B151/B162</f>
        <v>0.133333333333333</v>
      </c>
    </row>
    <row r="152" spans="1:3">
      <c r="A152" s="7" t="s">
        <v>47</v>
      </c>
      <c r="B152" s="7"/>
      <c r="C152" s="8">
        <f>B152/B162</f>
        <v>0</v>
      </c>
    </row>
    <row r="153" spans="1:3">
      <c r="A153" s="7" t="s">
        <v>48</v>
      </c>
      <c r="B153" s="7"/>
      <c r="C153" s="8">
        <f>B153/B162</f>
        <v>0</v>
      </c>
    </row>
    <row r="154" spans="1:3">
      <c r="A154" s="7" t="s">
        <v>49</v>
      </c>
      <c r="B154" s="7">
        <v>1</v>
      </c>
      <c r="C154" s="8">
        <f>B154/B162</f>
        <v>0.0666666666666667</v>
      </c>
    </row>
    <row r="155" spans="1:3">
      <c r="A155" s="7" t="s">
        <v>50</v>
      </c>
      <c r="B155" s="7">
        <v>2</v>
      </c>
      <c r="C155" s="8">
        <f>B155/B162</f>
        <v>0.133333333333333</v>
      </c>
    </row>
    <row r="156" spans="1:3">
      <c r="A156" s="7" t="s">
        <v>51</v>
      </c>
      <c r="B156" s="7">
        <v>1</v>
      </c>
      <c r="C156" s="8">
        <f>B156/B162</f>
        <v>0.0666666666666667</v>
      </c>
    </row>
    <row r="157" spans="1:3">
      <c r="A157" s="7" t="s">
        <v>52</v>
      </c>
      <c r="B157" s="7"/>
      <c r="C157" s="8">
        <f>B157/B162</f>
        <v>0</v>
      </c>
    </row>
    <row r="158" spans="1:3">
      <c r="A158" s="7" t="s">
        <v>53</v>
      </c>
      <c r="B158" s="7">
        <v>3</v>
      </c>
      <c r="C158" s="8">
        <f>B158/B162</f>
        <v>0.2</v>
      </c>
    </row>
    <row r="159" spans="1:3">
      <c r="A159" s="7" t="s">
        <v>54</v>
      </c>
      <c r="B159" s="7"/>
      <c r="C159" s="8">
        <f>B159/B162</f>
        <v>0</v>
      </c>
    </row>
    <row r="160" spans="1:3">
      <c r="A160" s="7" t="s">
        <v>55</v>
      </c>
      <c r="B160" s="7">
        <v>3</v>
      </c>
      <c r="C160" s="8">
        <f>B160/B162</f>
        <v>0.2</v>
      </c>
    </row>
    <row r="161" spans="1:3">
      <c r="A161" s="7" t="s">
        <v>41</v>
      </c>
      <c r="B161" s="7">
        <f>COUNTIF(AI:AI,"*18-14*")</f>
        <v>0</v>
      </c>
      <c r="C161" s="8">
        <f>B161/B162</f>
        <v>0</v>
      </c>
    </row>
    <row r="162" spans="1:3">
      <c r="A162" s="9" t="s">
        <v>11</v>
      </c>
      <c r="B162" s="9">
        <f>SUM(B148:B161)</f>
        <v>15</v>
      </c>
      <c r="C162" s="10">
        <f>SUM(C148:C161)</f>
        <v>1</v>
      </c>
    </row>
    <row r="163" spans="2:2">
      <c r="B163" s="1">
        <v>0</v>
      </c>
    </row>
    <row r="164" spans="1:3">
      <c r="A164" s="6" t="s">
        <v>56</v>
      </c>
      <c r="B164" s="14" t="s">
        <v>4</v>
      </c>
      <c r="C164" s="15" t="s">
        <v>5</v>
      </c>
    </row>
    <row r="165" spans="1:3">
      <c r="A165" s="7" t="s">
        <v>57</v>
      </c>
      <c r="B165" s="16">
        <v>3</v>
      </c>
      <c r="C165" s="8">
        <f>B165/B167</f>
        <v>1</v>
      </c>
    </row>
    <row r="166" spans="1:3">
      <c r="A166" s="7" t="s">
        <v>58</v>
      </c>
      <c r="B166" s="16">
        <v>0</v>
      </c>
      <c r="C166" s="8">
        <f>B166/B167</f>
        <v>0</v>
      </c>
    </row>
    <row r="167" spans="1:3">
      <c r="A167" s="9" t="s">
        <v>11</v>
      </c>
      <c r="B167" s="9">
        <f>SUM(B165:B166)</f>
        <v>3</v>
      </c>
      <c r="C167" s="10">
        <f>SUM(C165:C166)</f>
        <v>1</v>
      </c>
    </row>
    <row r="168" spans="2:2">
      <c r="B168" s="1">
        <v>0</v>
      </c>
    </row>
    <row r="169" spans="1:3">
      <c r="A169" s="6" t="s">
        <v>59</v>
      </c>
      <c r="B169" s="14" t="s">
        <v>4</v>
      </c>
      <c r="C169" s="15" t="s">
        <v>5</v>
      </c>
    </row>
    <row r="170" spans="1:3">
      <c r="A170" s="7" t="s">
        <v>31</v>
      </c>
      <c r="B170" s="7">
        <v>3</v>
      </c>
      <c r="C170" s="8">
        <f>B170/B172</f>
        <v>1</v>
      </c>
    </row>
    <row r="171" spans="1:3">
      <c r="A171" s="7" t="s">
        <v>60</v>
      </c>
      <c r="B171" s="7">
        <v>0</v>
      </c>
      <c r="C171" s="8">
        <f>B171/B172</f>
        <v>0</v>
      </c>
    </row>
    <row r="172" spans="1:3">
      <c r="A172" s="9" t="s">
        <v>11</v>
      </c>
      <c r="B172" s="9">
        <f>SUM(B170:B171)</f>
        <v>3</v>
      </c>
      <c r="C172" s="10">
        <f>SUM(C170:C171)</f>
        <v>1</v>
      </c>
    </row>
  </sheetData>
  <mergeCells count="2">
    <mergeCell ref="A1:I1"/>
    <mergeCell ref="A2:I2"/>
  </mergeCell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172"/>
  <sheetViews>
    <sheetView showZeros="0" workbookViewId="0">
      <selection activeCell="B95" sqref="B95"/>
    </sheetView>
  </sheetViews>
  <sheetFormatPr defaultColWidth="9" defaultRowHeight="15.75"/>
  <cols>
    <col min="1" max="1" width="56.625" style="1" customWidth="1"/>
    <col min="2" max="2" width="7.5" style="1" customWidth="1"/>
    <col min="3" max="3" width="9.5" style="2" customWidth="1"/>
    <col min="4" max="4" width="7.5" style="1" customWidth="1"/>
    <col min="5" max="13" width="9" style="1"/>
    <col min="14" max="16" width="9" style="1" customWidth="1"/>
    <col min="17" max="33" width="9" style="1" hidden="1" customWidth="1"/>
    <col min="34" max="34" width="24.75" style="1" hidden="1" customWidth="1"/>
    <col min="35" max="35" width="34.875" style="1" hidden="1" customWidth="1"/>
    <col min="36" max="41" width="9" style="1" hidden="1" customWidth="1"/>
    <col min="42" max="44" width="9" style="1" customWidth="1"/>
    <col min="45" max="16384" width="9" style="1"/>
  </cols>
  <sheetData>
    <row r="1" spans="1:9">
      <c r="A1" s="3" t="s">
        <v>107</v>
      </c>
      <c r="B1" s="3"/>
      <c r="C1" s="3"/>
      <c r="D1" s="3"/>
      <c r="E1" s="3"/>
      <c r="F1" s="3"/>
      <c r="G1" s="3"/>
      <c r="H1" s="3"/>
      <c r="I1" s="3"/>
    </row>
    <row r="2" spans="1:9">
      <c r="A2" s="4" t="s">
        <v>1</v>
      </c>
      <c r="B2" s="4"/>
      <c r="C2" s="4"/>
      <c r="D2" s="4"/>
      <c r="E2" s="4"/>
      <c r="F2" s="4"/>
      <c r="G2" s="4"/>
      <c r="H2" s="4"/>
      <c r="I2" s="5"/>
    </row>
    <row r="3" spans="1:1">
      <c r="A3" s="5" t="s">
        <v>2</v>
      </c>
    </row>
    <row r="5" spans="1:44">
      <c r="A5" s="6" t="s">
        <v>3</v>
      </c>
      <c r="B5" s="7" t="s">
        <v>4</v>
      </c>
      <c r="C5" s="8" t="s">
        <v>5</v>
      </c>
      <c r="N5"/>
      <c r="O5"/>
      <c r="P5"/>
      <c r="Q5" t="s">
        <v>62</v>
      </c>
      <c r="R5" t="s">
        <v>63</v>
      </c>
      <c r="S5" t="s">
        <v>64</v>
      </c>
      <c r="T5" t="s">
        <v>65</v>
      </c>
      <c r="U5" t="s">
        <v>66</v>
      </c>
      <c r="V5" t="s">
        <v>67</v>
      </c>
      <c r="W5" t="s">
        <v>68</v>
      </c>
      <c r="X5" t="s">
        <v>69</v>
      </c>
      <c r="Y5" t="s">
        <v>70</v>
      </c>
      <c r="Z5" t="s">
        <v>71</v>
      </c>
      <c r="AA5" t="s">
        <v>72</v>
      </c>
      <c r="AB5" t="s">
        <v>73</v>
      </c>
      <c r="AC5" t="s">
        <v>74</v>
      </c>
      <c r="AD5" t="s">
        <v>75</v>
      </c>
      <c r="AE5" t="s">
        <v>76</v>
      </c>
      <c r="AF5" t="s">
        <v>77</v>
      </c>
      <c r="AG5" t="s">
        <v>78</v>
      </c>
      <c r="AH5" t="s">
        <v>79</v>
      </c>
      <c r="AI5" t="s">
        <v>80</v>
      </c>
      <c r="AJ5" t="s">
        <v>81</v>
      </c>
      <c r="AK5" t="s">
        <v>82</v>
      </c>
      <c r="AL5"/>
      <c r="AM5"/>
      <c r="AN5"/>
      <c r="AO5"/>
      <c r="AP5"/>
      <c r="AQ5"/>
      <c r="AR5"/>
    </row>
    <row r="6" spans="1:44">
      <c r="A6" s="7" t="s">
        <v>6</v>
      </c>
      <c r="B6" s="7">
        <v>0</v>
      </c>
      <c r="C6" s="8">
        <f>B6/B11</f>
        <v>0</v>
      </c>
      <c r="N6"/>
      <c r="O6"/>
      <c r="P6"/>
      <c r="Q6" t="s">
        <v>90</v>
      </c>
      <c r="R6" t="s">
        <v>90</v>
      </c>
      <c r="S6"/>
      <c r="T6" t="s">
        <v>84</v>
      </c>
      <c r="U6" t="s">
        <v>84</v>
      </c>
      <c r="V6" t="s">
        <v>84</v>
      </c>
      <c r="W6" t="s">
        <v>84</v>
      </c>
      <c r="X6" t="s">
        <v>83</v>
      </c>
      <c r="Y6" t="s">
        <v>83</v>
      </c>
      <c r="Z6" t="s">
        <v>83</v>
      </c>
      <c r="AA6" t="s">
        <v>84</v>
      </c>
      <c r="AB6" t="s">
        <v>84</v>
      </c>
      <c r="AC6" t="s">
        <v>84</v>
      </c>
      <c r="AD6" t="s">
        <v>83</v>
      </c>
      <c r="AE6" t="s">
        <v>84</v>
      </c>
      <c r="AF6" t="s">
        <v>83</v>
      </c>
      <c r="AG6" t="s">
        <v>90</v>
      </c>
      <c r="AH6" t="s">
        <v>93</v>
      </c>
      <c r="AI6" t="s">
        <v>108</v>
      </c>
      <c r="AJ6" t="s">
        <v>103</v>
      </c>
      <c r="AK6" t="s">
        <v>104</v>
      </c>
      <c r="AL6"/>
      <c r="AM6"/>
      <c r="AN6"/>
      <c r="AO6"/>
      <c r="AP6"/>
      <c r="AQ6"/>
      <c r="AR6"/>
    </row>
    <row r="7" spans="1:44">
      <c r="A7" s="7" t="s">
        <v>7</v>
      </c>
      <c r="B7" s="7">
        <v>6</v>
      </c>
      <c r="C7" s="8">
        <f>B7/B11</f>
        <v>1</v>
      </c>
      <c r="N7"/>
      <c r="O7"/>
      <c r="P7"/>
      <c r="Q7" t="s">
        <v>83</v>
      </c>
      <c r="R7" t="s">
        <v>84</v>
      </c>
      <c r="S7"/>
      <c r="T7" t="s">
        <v>83</v>
      </c>
      <c r="U7" t="s">
        <v>84</v>
      </c>
      <c r="V7" t="s">
        <v>84</v>
      </c>
      <c r="W7" t="s">
        <v>83</v>
      </c>
      <c r="X7" t="s">
        <v>84</v>
      </c>
      <c r="Y7" t="s">
        <v>83</v>
      </c>
      <c r="Z7" t="s">
        <v>84</v>
      </c>
      <c r="AA7" t="s">
        <v>83</v>
      </c>
      <c r="AB7" t="s">
        <v>83</v>
      </c>
      <c r="AC7" t="s">
        <v>83</v>
      </c>
      <c r="AD7" t="s">
        <v>83</v>
      </c>
      <c r="AE7" t="s">
        <v>84</v>
      </c>
      <c r="AF7" t="s">
        <v>83</v>
      </c>
      <c r="AG7" t="s">
        <v>85</v>
      </c>
      <c r="AH7" t="s">
        <v>109</v>
      </c>
      <c r="AI7" t="s">
        <v>110</v>
      </c>
      <c r="AJ7" t="s">
        <v>88</v>
      </c>
      <c r="AK7" t="s">
        <v>89</v>
      </c>
      <c r="AL7"/>
      <c r="AM7"/>
      <c r="AN7"/>
      <c r="AO7"/>
      <c r="AP7"/>
      <c r="AQ7"/>
      <c r="AR7"/>
    </row>
    <row r="8" spans="1:44">
      <c r="A8" s="7" t="s">
        <v>8</v>
      </c>
      <c r="B8" s="7">
        <v>0</v>
      </c>
      <c r="C8" s="8">
        <f>B8/B11</f>
        <v>0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</row>
    <row r="9" spans="1:44">
      <c r="A9" s="7" t="s">
        <v>9</v>
      </c>
      <c r="B9" s="7">
        <v>0</v>
      </c>
      <c r="C9" s="8">
        <f>B9/B11</f>
        <v>0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</row>
    <row r="10" spans="1:44">
      <c r="A10" s="7" t="s">
        <v>10</v>
      </c>
      <c r="B10" s="7">
        <v>0</v>
      </c>
      <c r="C10" s="8">
        <f>B10/B11</f>
        <v>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1:44">
      <c r="A11" s="9" t="s">
        <v>11</v>
      </c>
      <c r="B11" s="9">
        <f>SUM(B6:B10)</f>
        <v>6</v>
      </c>
      <c r="C11" s="10">
        <f>SUM(C6:C10)</f>
        <v>1</v>
      </c>
      <c r="D11" s="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2:44">
      <c r="B12" s="11">
        <v>0</v>
      </c>
      <c r="C12" s="12"/>
      <c r="D12" s="11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1:44">
      <c r="A13" s="6" t="s">
        <v>12</v>
      </c>
      <c r="B13" s="7" t="s">
        <v>4</v>
      </c>
      <c r="C13" s="8" t="s">
        <v>5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1:44">
      <c r="A14" s="7" t="s">
        <v>6</v>
      </c>
      <c r="B14" s="7">
        <v>0</v>
      </c>
      <c r="C14" s="8">
        <f>B14/B19</f>
        <v>0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44">
      <c r="A15" s="7" t="s">
        <v>7</v>
      </c>
      <c r="B15" s="7">
        <v>6</v>
      </c>
      <c r="C15" s="8">
        <f>B15/B19</f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>
      <c r="A16" s="7" t="s">
        <v>8</v>
      </c>
      <c r="B16" s="7">
        <v>0</v>
      </c>
      <c r="C16" s="8">
        <f>B16/B19</f>
        <v>0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3">
      <c r="A17" s="7" t="s">
        <v>9</v>
      </c>
      <c r="B17" s="7">
        <v>0</v>
      </c>
      <c r="C17" s="8">
        <f>B17/B19</f>
        <v>0</v>
      </c>
    </row>
    <row r="18" spans="1:4">
      <c r="A18" s="7" t="s">
        <v>10</v>
      </c>
      <c r="B18" s="7">
        <v>0</v>
      </c>
      <c r="C18" s="8">
        <f>B18/B19</f>
        <v>0</v>
      </c>
      <c r="D18" s="11"/>
    </row>
    <row r="19" spans="1:3">
      <c r="A19" s="9" t="s">
        <v>11</v>
      </c>
      <c r="B19" s="9">
        <f>SUM(B14:B18)</f>
        <v>6</v>
      </c>
      <c r="C19" s="10">
        <v>1</v>
      </c>
    </row>
    <row r="20" spans="2:2">
      <c r="B20" s="1">
        <v>0</v>
      </c>
    </row>
    <row r="21" spans="1:14">
      <c r="A21" s="5" t="s">
        <v>13</v>
      </c>
      <c r="B21" s="1">
        <v>0</v>
      </c>
      <c r="N21" s="13"/>
    </row>
    <row r="22" spans="2:4">
      <c r="B22" s="1">
        <v>0</v>
      </c>
      <c r="D22" s="11"/>
    </row>
    <row r="23" spans="1:4">
      <c r="A23" s="6" t="s">
        <v>14</v>
      </c>
      <c r="B23" s="7" t="s">
        <v>4</v>
      </c>
      <c r="C23" s="8" t="s">
        <v>5</v>
      </c>
      <c r="D23" s="11"/>
    </row>
    <row r="24" spans="1:4">
      <c r="A24" s="7" t="s">
        <v>6</v>
      </c>
      <c r="B24" s="7">
        <v>1</v>
      </c>
      <c r="C24" s="8">
        <f>B24/B29</f>
        <v>0.166666666666667</v>
      </c>
      <c r="D24" s="11"/>
    </row>
    <row r="25" spans="1:4">
      <c r="A25" s="7" t="s">
        <v>7</v>
      </c>
      <c r="B25" s="7">
        <v>5</v>
      </c>
      <c r="C25" s="8">
        <f>B25/B29</f>
        <v>0.833333333333333</v>
      </c>
      <c r="D25" s="11"/>
    </row>
    <row r="26" spans="1:4">
      <c r="A26" s="7" t="s">
        <v>8</v>
      </c>
      <c r="B26" s="7">
        <v>0</v>
      </c>
      <c r="C26" s="8">
        <f>B26/B29</f>
        <v>0</v>
      </c>
      <c r="D26" s="11"/>
    </row>
    <row r="27" spans="1:3">
      <c r="A27" s="7" t="s">
        <v>9</v>
      </c>
      <c r="B27" s="7">
        <v>0</v>
      </c>
      <c r="C27" s="8">
        <f>B27/B29</f>
        <v>0</v>
      </c>
    </row>
    <row r="28" spans="1:3">
      <c r="A28" s="7" t="s">
        <v>10</v>
      </c>
      <c r="B28" s="7">
        <v>0</v>
      </c>
      <c r="C28" s="8">
        <f>B28/B29</f>
        <v>0</v>
      </c>
    </row>
    <row r="29" spans="1:3">
      <c r="A29" s="9" t="s">
        <v>11</v>
      </c>
      <c r="B29" s="9">
        <f>SUM(B24:B28)</f>
        <v>6</v>
      </c>
      <c r="C29" s="10">
        <v>1</v>
      </c>
    </row>
    <row r="30" spans="2:2">
      <c r="B30" s="1">
        <v>0</v>
      </c>
    </row>
    <row r="31" spans="1:3">
      <c r="A31" s="6" t="s">
        <v>15</v>
      </c>
      <c r="B31" s="7" t="s">
        <v>4</v>
      </c>
      <c r="C31" s="8" t="s">
        <v>5</v>
      </c>
    </row>
    <row r="32" spans="1:3">
      <c r="A32" s="7" t="s">
        <v>6</v>
      </c>
      <c r="B32" s="7">
        <v>1</v>
      </c>
      <c r="C32" s="8">
        <f>B32/B37</f>
        <v>0.166666666666667</v>
      </c>
    </row>
    <row r="33" spans="1:3">
      <c r="A33" s="7" t="s">
        <v>7</v>
      </c>
      <c r="B33" s="7">
        <v>5</v>
      </c>
      <c r="C33" s="8">
        <f>B33/B37</f>
        <v>0.833333333333333</v>
      </c>
    </row>
    <row r="34" spans="1:3">
      <c r="A34" s="7" t="s">
        <v>8</v>
      </c>
      <c r="B34" s="7">
        <f>COUNTIF(U:U,3)</f>
        <v>0</v>
      </c>
      <c r="C34" s="8">
        <f>B34/B37</f>
        <v>0</v>
      </c>
    </row>
    <row r="35" spans="1:3">
      <c r="A35" s="7" t="s">
        <v>9</v>
      </c>
      <c r="B35" s="7">
        <f>COUNTIF(U:U,2)</f>
        <v>0</v>
      </c>
      <c r="C35" s="8">
        <f>B35/B37</f>
        <v>0</v>
      </c>
    </row>
    <row r="36" spans="1:4">
      <c r="A36" s="7" t="s">
        <v>10</v>
      </c>
      <c r="B36" s="7">
        <f>COUNTIF(U:U,1)</f>
        <v>0</v>
      </c>
      <c r="C36" s="8">
        <f>B36/B37</f>
        <v>0</v>
      </c>
      <c r="D36" s="11"/>
    </row>
    <row r="37" spans="1:3">
      <c r="A37" s="9" t="s">
        <v>11</v>
      </c>
      <c r="B37" s="9">
        <f>SUM(B32:B36)</f>
        <v>6</v>
      </c>
      <c r="C37" s="10">
        <v>1</v>
      </c>
    </row>
    <row r="38" spans="2:2">
      <c r="B38" s="1">
        <v>0</v>
      </c>
    </row>
    <row r="39" spans="1:3">
      <c r="A39" s="6" t="s">
        <v>16</v>
      </c>
      <c r="B39" s="7" t="s">
        <v>4</v>
      </c>
      <c r="C39" s="8" t="s">
        <v>5</v>
      </c>
    </row>
    <row r="40" spans="1:3">
      <c r="A40" s="7" t="s">
        <v>6</v>
      </c>
      <c r="B40" s="7">
        <v>1</v>
      </c>
      <c r="C40" s="8">
        <f>B40/B45</f>
        <v>0.166666666666667</v>
      </c>
    </row>
    <row r="41" spans="1:3">
      <c r="A41" s="7" t="s">
        <v>7</v>
      </c>
      <c r="B41" s="7">
        <v>5</v>
      </c>
      <c r="C41" s="8">
        <f>B41/B45</f>
        <v>0.833333333333333</v>
      </c>
    </row>
    <row r="42" spans="1:3">
      <c r="A42" s="7" t="s">
        <v>8</v>
      </c>
      <c r="B42" s="7">
        <f>COUNTIF(V:V,3)</f>
        <v>0</v>
      </c>
      <c r="C42" s="8">
        <f>B42/B45</f>
        <v>0</v>
      </c>
    </row>
    <row r="43" spans="1:3">
      <c r="A43" s="7" t="s">
        <v>9</v>
      </c>
      <c r="B43" s="7">
        <f>COUNTIF(V:V,2)</f>
        <v>0</v>
      </c>
      <c r="C43" s="8">
        <f>B43/B45</f>
        <v>0</v>
      </c>
    </row>
    <row r="44" spans="1:4">
      <c r="A44" s="7" t="s">
        <v>10</v>
      </c>
      <c r="B44" s="7">
        <f>COUNTIF(V:V,1)</f>
        <v>0</v>
      </c>
      <c r="C44" s="8">
        <f>B44/B45</f>
        <v>0</v>
      </c>
      <c r="D44" s="11"/>
    </row>
    <row r="45" spans="1:3">
      <c r="A45" s="9" t="s">
        <v>11</v>
      </c>
      <c r="B45" s="9">
        <f>SUM(B40:B44)</f>
        <v>6</v>
      </c>
      <c r="C45" s="10">
        <v>1</v>
      </c>
    </row>
    <row r="46" spans="2:2">
      <c r="B46" s="1">
        <v>0</v>
      </c>
    </row>
    <row r="47" spans="1:3">
      <c r="A47" s="6" t="s">
        <v>17</v>
      </c>
      <c r="B47" s="7" t="s">
        <v>4</v>
      </c>
      <c r="C47" s="8" t="s">
        <v>5</v>
      </c>
    </row>
    <row r="48" spans="1:3">
      <c r="A48" s="7" t="s">
        <v>6</v>
      </c>
      <c r="B48" s="7">
        <f>COUNTIF(W:W,5)</f>
        <v>1</v>
      </c>
      <c r="C48" s="8">
        <f>B48/B53</f>
        <v>0.166666666666667</v>
      </c>
    </row>
    <row r="49" spans="1:3">
      <c r="A49" s="7" t="s">
        <v>7</v>
      </c>
      <c r="B49" s="7">
        <v>5</v>
      </c>
      <c r="C49" s="8">
        <f>B49/B53</f>
        <v>0.833333333333333</v>
      </c>
    </row>
    <row r="50" spans="1:3">
      <c r="A50" s="7" t="s">
        <v>8</v>
      </c>
      <c r="B50" s="7">
        <f>COUNTIF(W:W,3)</f>
        <v>0</v>
      </c>
      <c r="C50" s="8">
        <f>B50/B53</f>
        <v>0</v>
      </c>
    </row>
    <row r="51" spans="1:3">
      <c r="A51" s="7" t="s">
        <v>9</v>
      </c>
      <c r="B51" s="7">
        <f>COUNTIF(W:W,2)</f>
        <v>0</v>
      </c>
      <c r="C51" s="8"/>
    </row>
    <row r="52" spans="1:4">
      <c r="A52" s="7" t="s">
        <v>10</v>
      </c>
      <c r="B52" s="7">
        <f>COUNTIF(W:W,1)</f>
        <v>0</v>
      </c>
      <c r="C52" s="8"/>
      <c r="D52" s="11"/>
    </row>
    <row r="53" spans="1:3">
      <c r="A53" s="9" t="s">
        <v>11</v>
      </c>
      <c r="B53" s="9">
        <f>SUM(B48:B52)</f>
        <v>6</v>
      </c>
      <c r="C53" s="10">
        <v>1</v>
      </c>
    </row>
    <row r="54" spans="2:2">
      <c r="B54" s="1">
        <v>0</v>
      </c>
    </row>
    <row r="55" spans="1:3">
      <c r="A55" s="6" t="s">
        <v>18</v>
      </c>
      <c r="B55" s="7" t="s">
        <v>4</v>
      </c>
      <c r="C55" s="8" t="s">
        <v>5</v>
      </c>
    </row>
    <row r="56" spans="1:3">
      <c r="A56" s="7" t="s">
        <v>6</v>
      </c>
      <c r="B56" s="7">
        <f>COUNTIF(X:X,5)</f>
        <v>1</v>
      </c>
      <c r="C56" s="8">
        <f>B56/B61</f>
        <v>0.166666666666667</v>
      </c>
    </row>
    <row r="57" spans="1:3">
      <c r="A57" s="7" t="s">
        <v>7</v>
      </c>
      <c r="B57" s="7">
        <v>5</v>
      </c>
      <c r="C57" s="8">
        <f>B57/B61</f>
        <v>0.833333333333333</v>
      </c>
    </row>
    <row r="58" spans="1:3">
      <c r="A58" s="7" t="s">
        <v>8</v>
      </c>
      <c r="B58" s="7">
        <f>COUNTIF(X:X,3)</f>
        <v>0</v>
      </c>
      <c r="C58" s="8">
        <f>B58/B61</f>
        <v>0</v>
      </c>
    </row>
    <row r="59" spans="1:3">
      <c r="A59" s="7" t="s">
        <v>9</v>
      </c>
      <c r="B59" s="7">
        <f>COUNTIF(X:X,2)</f>
        <v>0</v>
      </c>
      <c r="C59" s="8">
        <f>B59/B61</f>
        <v>0</v>
      </c>
    </row>
    <row r="60" spans="1:4">
      <c r="A60" s="7" t="s">
        <v>10</v>
      </c>
      <c r="B60" s="7">
        <f>COUNTIF(X:X,1)</f>
        <v>0</v>
      </c>
      <c r="C60" s="8">
        <f>B60/B61</f>
        <v>0</v>
      </c>
      <c r="D60" s="11"/>
    </row>
    <row r="61" spans="1:3">
      <c r="A61" s="9" t="s">
        <v>11</v>
      </c>
      <c r="B61" s="9">
        <f>SUM(B56:B60)</f>
        <v>6</v>
      </c>
      <c r="C61" s="10">
        <v>1</v>
      </c>
    </row>
    <row r="62" spans="2:2">
      <c r="B62" s="1">
        <v>0</v>
      </c>
    </row>
    <row r="63" spans="1:3">
      <c r="A63" s="6" t="s">
        <v>20</v>
      </c>
      <c r="B63" s="7" t="s">
        <v>4</v>
      </c>
      <c r="C63" s="8" t="s">
        <v>5</v>
      </c>
    </row>
    <row r="64" spans="1:3">
      <c r="A64" s="7" t="s">
        <v>6</v>
      </c>
      <c r="B64" s="7">
        <v>1</v>
      </c>
      <c r="C64" s="8">
        <f>B64/B69</f>
        <v>0.166666666666667</v>
      </c>
    </row>
    <row r="65" spans="1:3">
      <c r="A65" s="7" t="s">
        <v>7</v>
      </c>
      <c r="B65" s="7">
        <v>5</v>
      </c>
      <c r="C65" s="8">
        <f>B65/B69</f>
        <v>0.833333333333333</v>
      </c>
    </row>
    <row r="66" spans="1:3">
      <c r="A66" s="7" t="s">
        <v>8</v>
      </c>
      <c r="B66" s="7">
        <f>COUNTIF(Y:Y,3)</f>
        <v>0</v>
      </c>
      <c r="C66" s="8">
        <f>B66/B69</f>
        <v>0</v>
      </c>
    </row>
    <row r="67" spans="1:3">
      <c r="A67" s="7" t="s">
        <v>9</v>
      </c>
      <c r="B67" s="7">
        <f>COUNTIF(Y:Y,2)</f>
        <v>0</v>
      </c>
      <c r="C67" s="8">
        <f>B67/B69</f>
        <v>0</v>
      </c>
    </row>
    <row r="68" spans="1:4">
      <c r="A68" s="7" t="s">
        <v>10</v>
      </c>
      <c r="B68" s="7">
        <f>COUNTIF(Y:Y,1)</f>
        <v>0</v>
      </c>
      <c r="C68" s="8">
        <f>B68/B69</f>
        <v>0</v>
      </c>
      <c r="D68" s="11"/>
    </row>
    <row r="69" spans="1:3">
      <c r="A69" s="9" t="s">
        <v>11</v>
      </c>
      <c r="B69" s="9">
        <f>SUM(B64:B68)</f>
        <v>6</v>
      </c>
      <c r="C69" s="10">
        <v>1</v>
      </c>
    </row>
    <row r="70" spans="2:2">
      <c r="B70" s="1">
        <v>0</v>
      </c>
    </row>
    <row r="71" spans="1:3">
      <c r="A71" s="6" t="s">
        <v>21</v>
      </c>
      <c r="B71" s="7" t="s">
        <v>4</v>
      </c>
      <c r="C71" s="8" t="s">
        <v>5</v>
      </c>
    </row>
    <row r="72" spans="1:3">
      <c r="A72" s="7" t="s">
        <v>6</v>
      </c>
      <c r="B72" s="7">
        <v>2</v>
      </c>
      <c r="C72" s="8">
        <f>B72/B77</f>
        <v>0.333333333333333</v>
      </c>
    </row>
    <row r="73" spans="1:3">
      <c r="A73" s="7" t="s">
        <v>7</v>
      </c>
      <c r="B73" s="7">
        <v>4</v>
      </c>
      <c r="C73" s="8">
        <f>B73/B77</f>
        <v>0.666666666666667</v>
      </c>
    </row>
    <row r="74" spans="1:3">
      <c r="A74" s="7" t="s">
        <v>8</v>
      </c>
      <c r="B74" s="7">
        <f>COUNTIF(Z:Z,3)</f>
        <v>0</v>
      </c>
      <c r="C74" s="8">
        <f>B74/B77</f>
        <v>0</v>
      </c>
    </row>
    <row r="75" spans="1:3">
      <c r="A75" s="7" t="s">
        <v>9</v>
      </c>
      <c r="B75" s="7">
        <f>COUNTIF(Z:Z,2)</f>
        <v>0</v>
      </c>
      <c r="C75" s="8">
        <f>B75/B77</f>
        <v>0</v>
      </c>
    </row>
    <row r="76" spans="1:3">
      <c r="A76" s="7" t="s">
        <v>10</v>
      </c>
      <c r="B76" s="7">
        <f>COUNTIF(Z:Z,1)</f>
        <v>0</v>
      </c>
      <c r="C76" s="8">
        <f>B76/B77</f>
        <v>0</v>
      </c>
    </row>
    <row r="77" spans="1:3">
      <c r="A77" s="9" t="s">
        <v>11</v>
      </c>
      <c r="B77" s="9">
        <f>SUM(B72:B76)</f>
        <v>6</v>
      </c>
      <c r="C77" s="10">
        <v>1</v>
      </c>
    </row>
    <row r="78" spans="2:2">
      <c r="B78" s="1">
        <v>0</v>
      </c>
    </row>
    <row r="79" spans="1:3">
      <c r="A79" s="6" t="s">
        <v>22</v>
      </c>
      <c r="B79" s="7" t="s">
        <v>4</v>
      </c>
      <c r="C79" s="8" t="s">
        <v>5</v>
      </c>
    </row>
    <row r="80" spans="1:3">
      <c r="A80" s="7" t="s">
        <v>6</v>
      </c>
      <c r="B80" s="7">
        <v>0</v>
      </c>
      <c r="C80" s="8">
        <f>B80/B85</f>
        <v>0</v>
      </c>
    </row>
    <row r="81" spans="1:3">
      <c r="A81" s="7" t="s">
        <v>7</v>
      </c>
      <c r="B81" s="7">
        <v>6</v>
      </c>
      <c r="C81" s="8">
        <f>B81/B85</f>
        <v>1</v>
      </c>
    </row>
    <row r="82" spans="1:3">
      <c r="A82" s="7" t="s">
        <v>8</v>
      </c>
      <c r="B82" s="7">
        <f>COUNTIF(AA:AA,3)</f>
        <v>0</v>
      </c>
      <c r="C82" s="8">
        <f>B82/B85</f>
        <v>0</v>
      </c>
    </row>
    <row r="83" spans="1:3">
      <c r="A83" s="7" t="s">
        <v>9</v>
      </c>
      <c r="B83" s="7">
        <f>COUNTIF(AA:AA,2)</f>
        <v>0</v>
      </c>
      <c r="C83" s="8">
        <f>B83/B85</f>
        <v>0</v>
      </c>
    </row>
    <row r="84" spans="1:3">
      <c r="A84" s="7" t="s">
        <v>10</v>
      </c>
      <c r="B84" s="7">
        <f>COUNTIF(AA:AA,1)</f>
        <v>0</v>
      </c>
      <c r="C84" s="8">
        <f>B84/B85</f>
        <v>0</v>
      </c>
    </row>
    <row r="85" spans="1:3">
      <c r="A85" s="9" t="s">
        <v>11</v>
      </c>
      <c r="B85" s="9">
        <f>SUM(B80:B84)</f>
        <v>6</v>
      </c>
      <c r="C85" s="10">
        <v>1</v>
      </c>
    </row>
    <row r="86" spans="2:2">
      <c r="B86" s="1">
        <v>0</v>
      </c>
    </row>
    <row r="87" spans="1:3">
      <c r="A87" s="6" t="s">
        <v>23</v>
      </c>
      <c r="B87" s="7" t="s">
        <v>4</v>
      </c>
      <c r="C87" s="8" t="s">
        <v>5</v>
      </c>
    </row>
    <row r="88" spans="1:3">
      <c r="A88" s="7" t="s">
        <v>6</v>
      </c>
      <c r="B88" s="7">
        <f>COUNTIF(AB:AB,5)</f>
        <v>1</v>
      </c>
      <c r="C88" s="8">
        <f>B88/B93</f>
        <v>0.166666666666667</v>
      </c>
    </row>
    <row r="89" spans="1:3">
      <c r="A89" s="7" t="s">
        <v>7</v>
      </c>
      <c r="B89" s="7">
        <v>5</v>
      </c>
      <c r="C89" s="8">
        <f>B89/B93</f>
        <v>0.833333333333333</v>
      </c>
    </row>
    <row r="90" spans="1:3">
      <c r="A90" s="7" t="s">
        <v>8</v>
      </c>
      <c r="B90" s="7">
        <f>COUNTIF(AB:AB,3)</f>
        <v>0</v>
      </c>
      <c r="C90" s="8">
        <f>B90/B93</f>
        <v>0</v>
      </c>
    </row>
    <row r="91" spans="1:3">
      <c r="A91" s="7" t="s">
        <v>9</v>
      </c>
      <c r="B91" s="7">
        <f>COUNTIF(AB:AB,2)</f>
        <v>0</v>
      </c>
      <c r="C91" s="8"/>
    </row>
    <row r="92" spans="1:3">
      <c r="A92" s="7" t="s">
        <v>10</v>
      </c>
      <c r="B92" s="7">
        <f>COUNTIF(AB:AB,1)</f>
        <v>0</v>
      </c>
      <c r="C92" s="8"/>
    </row>
    <row r="93" spans="1:3">
      <c r="A93" s="9" t="s">
        <v>11</v>
      </c>
      <c r="B93" s="9">
        <f>SUM(B88:B92)</f>
        <v>6</v>
      </c>
      <c r="C93" s="10">
        <v>1</v>
      </c>
    </row>
    <row r="94" spans="2:2">
      <c r="B94" s="1">
        <v>0</v>
      </c>
    </row>
    <row r="95" spans="1:3">
      <c r="A95" s="6" t="s">
        <v>24</v>
      </c>
      <c r="B95" s="7" t="s">
        <v>4</v>
      </c>
      <c r="C95" s="8" t="s">
        <v>5</v>
      </c>
    </row>
    <row r="96" spans="1:3">
      <c r="A96" s="7" t="s">
        <v>6</v>
      </c>
      <c r="B96" s="7">
        <f>COUNTIF(AC:AC,5)</f>
        <v>1</v>
      </c>
      <c r="C96" s="8">
        <f>B96/B101</f>
        <v>0.166666666666667</v>
      </c>
    </row>
    <row r="97" spans="1:3">
      <c r="A97" s="7" t="s">
        <v>7</v>
      </c>
      <c r="B97" s="7">
        <v>5</v>
      </c>
      <c r="C97" s="8">
        <f>B97/B101</f>
        <v>0.833333333333333</v>
      </c>
    </row>
    <row r="98" spans="1:3">
      <c r="A98" s="7" t="s">
        <v>8</v>
      </c>
      <c r="B98" s="7">
        <f>COUNTIF(AC:AC,3)</f>
        <v>0</v>
      </c>
      <c r="C98" s="8">
        <f>B98/B101</f>
        <v>0</v>
      </c>
    </row>
    <row r="99" spans="1:3">
      <c r="A99" s="7" t="s">
        <v>9</v>
      </c>
      <c r="B99" s="7">
        <f>COUNTIF(AC:AC,2)</f>
        <v>0</v>
      </c>
      <c r="C99" s="8">
        <f>B99/B101</f>
        <v>0</v>
      </c>
    </row>
    <row r="100" spans="1:3">
      <c r="A100" s="7" t="s">
        <v>10</v>
      </c>
      <c r="B100" s="7">
        <f>COUNTIF(AC:AC,1)</f>
        <v>0</v>
      </c>
      <c r="C100" s="8">
        <f>B100/B101</f>
        <v>0</v>
      </c>
    </row>
    <row r="101" spans="1:3">
      <c r="A101" s="9" t="s">
        <v>11</v>
      </c>
      <c r="B101" s="9">
        <f>SUM(B96:B100)</f>
        <v>6</v>
      </c>
      <c r="C101" s="10">
        <v>1</v>
      </c>
    </row>
    <row r="102" spans="2:2">
      <c r="B102" s="1">
        <v>0</v>
      </c>
    </row>
    <row r="103" spans="1:3">
      <c r="A103" s="6" t="s">
        <v>25</v>
      </c>
      <c r="B103" s="7" t="s">
        <v>4</v>
      </c>
      <c r="C103" s="8" t="s">
        <v>5</v>
      </c>
    </row>
    <row r="104" spans="1:3">
      <c r="A104" s="7" t="s">
        <v>6</v>
      </c>
      <c r="B104" s="7">
        <v>1</v>
      </c>
      <c r="C104" s="8">
        <f>B104/B109</f>
        <v>0.166666666666667</v>
      </c>
    </row>
    <row r="105" spans="1:3">
      <c r="A105" s="7" t="s">
        <v>7</v>
      </c>
      <c r="B105" s="7">
        <v>5</v>
      </c>
      <c r="C105" s="8">
        <f>B105/B109</f>
        <v>0.833333333333333</v>
      </c>
    </row>
    <row r="106" spans="1:3">
      <c r="A106" s="7" t="s">
        <v>8</v>
      </c>
      <c r="B106" s="7">
        <f>COUNTIF(AD:AD,3)</f>
        <v>0</v>
      </c>
      <c r="C106" s="8">
        <f>B106/B109</f>
        <v>0</v>
      </c>
    </row>
    <row r="107" spans="1:3">
      <c r="A107" s="7" t="s">
        <v>9</v>
      </c>
      <c r="B107" s="7">
        <f>COUNTIF(AD:AD,2)</f>
        <v>0</v>
      </c>
      <c r="C107" s="8">
        <f>B107/B109</f>
        <v>0</v>
      </c>
    </row>
    <row r="108" spans="1:3">
      <c r="A108" s="7" t="s">
        <v>10</v>
      </c>
      <c r="B108" s="7">
        <f>COUNTIF(AD:AD,1)</f>
        <v>0</v>
      </c>
      <c r="C108" s="8">
        <f>B108/B109</f>
        <v>0</v>
      </c>
    </row>
    <row r="109" spans="1:3">
      <c r="A109" s="9" t="s">
        <v>11</v>
      </c>
      <c r="B109" s="9">
        <f>SUM(B104:B108)</f>
        <v>6</v>
      </c>
      <c r="C109" s="10">
        <v>1</v>
      </c>
    </row>
    <row r="110" spans="2:2">
      <c r="B110" s="1">
        <v>0</v>
      </c>
    </row>
    <row r="111" spans="1:3">
      <c r="A111" s="6" t="s">
        <v>26</v>
      </c>
      <c r="B111" s="7" t="s">
        <v>4</v>
      </c>
      <c r="C111" s="8" t="s">
        <v>5</v>
      </c>
    </row>
    <row r="112" spans="1:3">
      <c r="A112" s="7" t="s">
        <v>6</v>
      </c>
      <c r="B112" s="7">
        <v>1</v>
      </c>
      <c r="C112" s="8">
        <f>B112/B117</f>
        <v>0.166666666666667</v>
      </c>
    </row>
    <row r="113" spans="1:3">
      <c r="A113" s="7" t="s">
        <v>7</v>
      </c>
      <c r="B113" s="7">
        <v>5</v>
      </c>
      <c r="C113" s="8">
        <f>B113/B117</f>
        <v>0.833333333333333</v>
      </c>
    </row>
    <row r="114" spans="1:3">
      <c r="A114" s="7" t="s">
        <v>8</v>
      </c>
      <c r="B114" s="7">
        <f>COUNTIF(AE:AE,3)</f>
        <v>0</v>
      </c>
      <c r="C114" s="8">
        <f>B114/B117</f>
        <v>0</v>
      </c>
    </row>
    <row r="115" spans="1:3">
      <c r="A115" s="7" t="s">
        <v>9</v>
      </c>
      <c r="B115" s="7">
        <f>COUNTIF(AE:AE,2)</f>
        <v>0</v>
      </c>
      <c r="C115" s="8">
        <f>B115/B117</f>
        <v>0</v>
      </c>
    </row>
    <row r="116" spans="1:3">
      <c r="A116" s="7" t="s">
        <v>10</v>
      </c>
      <c r="B116" s="7">
        <f>COUNTIF(AE:AE,1)</f>
        <v>0</v>
      </c>
      <c r="C116" s="8">
        <f>B116/B117</f>
        <v>0</v>
      </c>
    </row>
    <row r="117" spans="1:3">
      <c r="A117" s="9" t="s">
        <v>11</v>
      </c>
      <c r="B117" s="9">
        <f>SUM(B112:B116)</f>
        <v>6</v>
      </c>
      <c r="C117" s="10">
        <v>1</v>
      </c>
    </row>
    <row r="118" spans="2:2">
      <c r="B118" s="1">
        <v>0</v>
      </c>
    </row>
    <row r="119" spans="1:3">
      <c r="A119" s="6" t="s">
        <v>27</v>
      </c>
      <c r="B119" s="7" t="s">
        <v>4</v>
      </c>
      <c r="C119" s="8" t="s">
        <v>5</v>
      </c>
    </row>
    <row r="120" spans="1:3">
      <c r="A120" s="7" t="s">
        <v>6</v>
      </c>
      <c r="B120" s="7">
        <f>COUNTIF(AF:AF,5)</f>
        <v>0</v>
      </c>
      <c r="C120" s="8">
        <f>B120/B125</f>
        <v>0</v>
      </c>
    </row>
    <row r="121" spans="1:3">
      <c r="A121" s="7" t="s">
        <v>7</v>
      </c>
      <c r="B121" s="7">
        <v>4</v>
      </c>
      <c r="C121" s="8">
        <f>B121/B125</f>
        <v>0.666666666666667</v>
      </c>
    </row>
    <row r="122" spans="1:3">
      <c r="A122" s="7" t="s">
        <v>8</v>
      </c>
      <c r="B122" s="7">
        <v>2</v>
      </c>
      <c r="C122" s="8">
        <f>B122/B125</f>
        <v>0.333333333333333</v>
      </c>
    </row>
    <row r="123" spans="1:3">
      <c r="A123" s="7" t="s">
        <v>9</v>
      </c>
      <c r="B123" s="7">
        <f>COUNTIF(AF:AF,2)</f>
        <v>0</v>
      </c>
      <c r="C123" s="8">
        <f>B123/B125</f>
        <v>0</v>
      </c>
    </row>
    <row r="124" spans="1:3">
      <c r="A124" s="7" t="s">
        <v>10</v>
      </c>
      <c r="B124" s="7">
        <f>COUNTIF(AF:AF,1)</f>
        <v>0</v>
      </c>
      <c r="C124" s="8">
        <f>B124/B125</f>
        <v>0</v>
      </c>
    </row>
    <row r="125" spans="1:3">
      <c r="A125" s="9" t="s">
        <v>11</v>
      </c>
      <c r="B125" s="9">
        <f>SUM(B120:B124)</f>
        <v>6</v>
      </c>
      <c r="C125" s="10">
        <v>1</v>
      </c>
    </row>
    <row r="127" spans="1:2">
      <c r="A127" s="5" t="s">
        <v>28</v>
      </c>
      <c r="B127" s="1">
        <v>0</v>
      </c>
    </row>
    <row r="128" spans="2:2">
      <c r="B128" s="1">
        <v>0</v>
      </c>
    </row>
    <row r="129" spans="1:3">
      <c r="A129" s="6" t="s">
        <v>29</v>
      </c>
      <c r="B129" s="7" t="s">
        <v>4</v>
      </c>
      <c r="C129" s="8" t="s">
        <v>5</v>
      </c>
    </row>
    <row r="130" spans="1:3">
      <c r="A130" s="7" t="s">
        <v>30</v>
      </c>
      <c r="B130" s="7">
        <v>5</v>
      </c>
      <c r="C130" s="8">
        <f>B130/B135</f>
        <v>0.833333333333333</v>
      </c>
    </row>
    <row r="131" spans="1:3">
      <c r="A131" s="7" t="s">
        <v>31</v>
      </c>
      <c r="B131" s="7">
        <v>1</v>
      </c>
      <c r="C131" s="8">
        <f>B131/B135</f>
        <v>0.166666666666667</v>
      </c>
    </row>
    <row r="132" spans="1:3">
      <c r="A132" s="7" t="s">
        <v>8</v>
      </c>
      <c r="B132" s="7">
        <v>0</v>
      </c>
      <c r="C132" s="8">
        <f>B132/B135</f>
        <v>0</v>
      </c>
    </row>
    <row r="133" spans="1:3">
      <c r="A133" s="7" t="s">
        <v>32</v>
      </c>
      <c r="B133" s="7">
        <f>COUNTIF(AG:AG,4)</f>
        <v>0</v>
      </c>
      <c r="C133" s="8">
        <f>B133/B135</f>
        <v>0</v>
      </c>
    </row>
    <row r="134" spans="1:3">
      <c r="A134" s="7" t="s">
        <v>33</v>
      </c>
      <c r="B134" s="7">
        <f>COUNTIF(AG:AG,5)</f>
        <v>0</v>
      </c>
      <c r="C134" s="8">
        <f>B134/B135</f>
        <v>0</v>
      </c>
    </row>
    <row r="135" spans="1:3">
      <c r="A135" s="9" t="s">
        <v>11</v>
      </c>
      <c r="B135" s="9">
        <f>SUM(B130:B134)</f>
        <v>6</v>
      </c>
      <c r="C135" s="10">
        <v>1</v>
      </c>
    </row>
    <row r="136" spans="1:2">
      <c r="A136" s="5"/>
      <c r="B136" s="1">
        <v>0</v>
      </c>
    </row>
    <row r="137" spans="1:3">
      <c r="A137" s="6" t="s">
        <v>34</v>
      </c>
      <c r="B137" s="14" t="s">
        <v>4</v>
      </c>
      <c r="C137" s="15" t="s">
        <v>5</v>
      </c>
    </row>
    <row r="138" spans="1:3">
      <c r="A138" s="7" t="s">
        <v>35</v>
      </c>
      <c r="B138" s="7">
        <v>0</v>
      </c>
      <c r="C138" s="8">
        <f>B138/B145</f>
        <v>0</v>
      </c>
    </row>
    <row r="139" spans="1:3">
      <c r="A139" s="7" t="s">
        <v>36</v>
      </c>
      <c r="B139" s="7">
        <v>5</v>
      </c>
      <c r="C139" s="8">
        <f>B139/B145</f>
        <v>0.333333333333333</v>
      </c>
    </row>
    <row r="140" spans="1:3">
      <c r="A140" s="7" t="s">
        <v>37</v>
      </c>
      <c r="B140" s="7">
        <v>3</v>
      </c>
      <c r="C140" s="8">
        <f>B140/B145</f>
        <v>0.2</v>
      </c>
    </row>
    <row r="141" spans="1:3">
      <c r="A141" s="7" t="s">
        <v>38</v>
      </c>
      <c r="B141" s="7">
        <v>1</v>
      </c>
      <c r="C141" s="8">
        <f>B141/B145</f>
        <v>0.0666666666666667</v>
      </c>
    </row>
    <row r="142" spans="1:3">
      <c r="A142" s="7" t="s">
        <v>39</v>
      </c>
      <c r="B142" s="7">
        <v>2</v>
      </c>
      <c r="C142" s="8">
        <f>B142/B145</f>
        <v>0.133333333333333</v>
      </c>
    </row>
    <row r="143" spans="1:3">
      <c r="A143" s="7" t="s">
        <v>40</v>
      </c>
      <c r="B143" s="7">
        <v>4</v>
      </c>
      <c r="C143" s="8">
        <f>B143/B145</f>
        <v>0.266666666666667</v>
      </c>
    </row>
    <row r="144" spans="1:3">
      <c r="A144" s="7" t="s">
        <v>41</v>
      </c>
      <c r="B144" s="7">
        <f>COUNTIF(AH:AH,"*17-7*")</f>
        <v>0</v>
      </c>
      <c r="C144" s="8">
        <f>B144/B145</f>
        <v>0</v>
      </c>
    </row>
    <row r="145" spans="1:3">
      <c r="A145" s="9" t="s">
        <v>11</v>
      </c>
      <c r="B145" s="9">
        <f>SUM(B138:B144)</f>
        <v>15</v>
      </c>
      <c r="C145" s="10">
        <f>SUM(C138:C144)</f>
        <v>1</v>
      </c>
    </row>
    <row r="146" spans="2:2">
      <c r="B146" s="1">
        <v>0</v>
      </c>
    </row>
    <row r="147" spans="1:3">
      <c r="A147" s="6" t="s">
        <v>42</v>
      </c>
      <c r="B147" s="14" t="s">
        <v>4</v>
      </c>
      <c r="C147" s="15" t="s">
        <v>5</v>
      </c>
    </row>
    <row r="148" spans="1:3">
      <c r="A148" s="7" t="s">
        <v>43</v>
      </c>
      <c r="B148" s="7">
        <f>COUNTIF(AI:AI,"*18-1@*")</f>
        <v>0</v>
      </c>
      <c r="C148" s="8">
        <f>B148/B162</f>
        <v>0</v>
      </c>
    </row>
    <row r="149" spans="1:3">
      <c r="A149" s="7" t="s">
        <v>44</v>
      </c>
      <c r="B149" s="7">
        <v>4</v>
      </c>
      <c r="C149" s="8">
        <f>B149/B162</f>
        <v>0.148148148148148</v>
      </c>
    </row>
    <row r="150" spans="1:3">
      <c r="A150" s="7" t="s">
        <v>45</v>
      </c>
      <c r="B150" s="7">
        <v>1</v>
      </c>
      <c r="C150" s="8">
        <f>B150/B162</f>
        <v>0.037037037037037</v>
      </c>
    </row>
    <row r="151" spans="1:3">
      <c r="A151" s="7" t="s">
        <v>46</v>
      </c>
      <c r="B151" s="7">
        <v>1</v>
      </c>
      <c r="C151" s="8">
        <f>B151/B162</f>
        <v>0.037037037037037</v>
      </c>
    </row>
    <row r="152" spans="1:3">
      <c r="A152" s="7" t="s">
        <v>47</v>
      </c>
      <c r="B152" s="7">
        <f>COUNTIF(AI:AI,"*18-5*")</f>
        <v>0</v>
      </c>
      <c r="C152" s="8">
        <f>B152/B162</f>
        <v>0</v>
      </c>
    </row>
    <row r="153" spans="1:3">
      <c r="A153" s="7" t="s">
        <v>48</v>
      </c>
      <c r="B153" s="7">
        <v>1</v>
      </c>
      <c r="C153" s="8">
        <f>B153/B162</f>
        <v>0.037037037037037</v>
      </c>
    </row>
    <row r="154" spans="1:3">
      <c r="A154" s="7" t="s">
        <v>49</v>
      </c>
      <c r="B154" s="7">
        <v>5</v>
      </c>
      <c r="C154" s="8">
        <f>B154/B162</f>
        <v>0.185185185185185</v>
      </c>
    </row>
    <row r="155" spans="1:3">
      <c r="A155" s="7" t="s">
        <v>50</v>
      </c>
      <c r="B155" s="7">
        <v>0</v>
      </c>
      <c r="C155" s="8">
        <f>B155/B162</f>
        <v>0</v>
      </c>
    </row>
    <row r="156" spans="1:3">
      <c r="A156" s="7" t="s">
        <v>51</v>
      </c>
      <c r="B156" s="7">
        <v>3</v>
      </c>
      <c r="C156" s="8">
        <f>B156/B162</f>
        <v>0.111111111111111</v>
      </c>
    </row>
    <row r="157" spans="1:3">
      <c r="A157" s="7" t="s">
        <v>52</v>
      </c>
      <c r="B157" s="7">
        <f>COUNTIF(AI:AI,"*18-10*")</f>
        <v>0</v>
      </c>
      <c r="C157" s="8">
        <f>B157/B162</f>
        <v>0</v>
      </c>
    </row>
    <row r="158" spans="1:3">
      <c r="A158" s="7" t="s">
        <v>53</v>
      </c>
      <c r="B158" s="7">
        <v>6</v>
      </c>
      <c r="C158" s="8">
        <f>B158/B162</f>
        <v>0.222222222222222</v>
      </c>
    </row>
    <row r="159" spans="1:3">
      <c r="A159" s="7" t="s">
        <v>54</v>
      </c>
      <c r="B159" s="7">
        <v>1</v>
      </c>
      <c r="C159" s="8">
        <f>B159/B162</f>
        <v>0.037037037037037</v>
      </c>
    </row>
    <row r="160" spans="1:3">
      <c r="A160" s="7" t="s">
        <v>55</v>
      </c>
      <c r="B160" s="7">
        <v>5</v>
      </c>
      <c r="C160" s="8">
        <f>B160/B162</f>
        <v>0.185185185185185</v>
      </c>
    </row>
    <row r="161" spans="1:3">
      <c r="A161" s="7" t="s">
        <v>41</v>
      </c>
      <c r="B161" s="7">
        <f>COUNTIF(AI:AI,"*18-14*")</f>
        <v>0</v>
      </c>
      <c r="C161" s="8">
        <f>B161/B162</f>
        <v>0</v>
      </c>
    </row>
    <row r="162" spans="1:3">
      <c r="A162" s="9" t="s">
        <v>11</v>
      </c>
      <c r="B162" s="9">
        <f>SUM(B148:B161)</f>
        <v>27</v>
      </c>
      <c r="C162" s="10">
        <f>SUM(C148:C161)</f>
        <v>1</v>
      </c>
    </row>
    <row r="163" spans="2:2">
      <c r="B163" s="1">
        <v>0</v>
      </c>
    </row>
    <row r="164" spans="1:3">
      <c r="A164" s="6" t="s">
        <v>56</v>
      </c>
      <c r="B164" s="14" t="s">
        <v>4</v>
      </c>
      <c r="C164" s="15" t="s">
        <v>5</v>
      </c>
    </row>
    <row r="165" spans="1:3">
      <c r="A165" s="7" t="s">
        <v>57</v>
      </c>
      <c r="B165" s="16">
        <v>5</v>
      </c>
      <c r="C165" s="8">
        <f>B165/B167</f>
        <v>0.833333333333333</v>
      </c>
    </row>
    <row r="166" spans="1:3">
      <c r="A166" s="7" t="s">
        <v>58</v>
      </c>
      <c r="B166" s="16">
        <f>COUNTIF(AJ:AJ,"19-2")</f>
        <v>1</v>
      </c>
      <c r="C166" s="8">
        <f>B166/B167</f>
        <v>0.166666666666667</v>
      </c>
    </row>
    <row r="167" spans="1:3">
      <c r="A167" s="9" t="s">
        <v>11</v>
      </c>
      <c r="B167" s="9">
        <f>SUM(B165:B166)</f>
        <v>6</v>
      </c>
      <c r="C167" s="10">
        <f>SUM(C165:C166)</f>
        <v>1</v>
      </c>
    </row>
    <row r="168" spans="2:2">
      <c r="B168" s="1">
        <v>0</v>
      </c>
    </row>
    <row r="169" spans="1:3">
      <c r="A169" s="6" t="s">
        <v>59</v>
      </c>
      <c r="B169" s="14" t="s">
        <v>4</v>
      </c>
      <c r="C169" s="15" t="s">
        <v>5</v>
      </c>
    </row>
    <row r="170" spans="1:3">
      <c r="A170" s="7" t="s">
        <v>31</v>
      </c>
      <c r="B170" s="7">
        <v>5</v>
      </c>
      <c r="C170" s="8">
        <f>B170/B172</f>
        <v>0.833333333333333</v>
      </c>
    </row>
    <row r="171" spans="1:3">
      <c r="A171" s="7" t="s">
        <v>60</v>
      </c>
      <c r="B171" s="7">
        <f>COUNTIF(AK:AK,"20-2")</f>
        <v>1</v>
      </c>
      <c r="C171" s="8">
        <f>B171/B172</f>
        <v>0.166666666666667</v>
      </c>
    </row>
    <row r="172" spans="1:3">
      <c r="A172" s="9" t="s">
        <v>11</v>
      </c>
      <c r="B172" s="9">
        <f>SUM(B170:B171)</f>
        <v>6</v>
      </c>
      <c r="C172" s="10">
        <f>SUM(C170:C171)</f>
        <v>1</v>
      </c>
    </row>
  </sheetData>
  <mergeCells count="2">
    <mergeCell ref="A1:I1"/>
    <mergeCell ref="A2:I2"/>
  </mergeCells>
  <pageMargins left="0.7" right="0.7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172"/>
  <sheetViews>
    <sheetView showZeros="0" workbookViewId="0">
      <selection activeCell="A158" sqref="A158"/>
    </sheetView>
  </sheetViews>
  <sheetFormatPr defaultColWidth="9" defaultRowHeight="15.75"/>
  <cols>
    <col min="1" max="1" width="56.625" style="1" customWidth="1"/>
    <col min="2" max="2" width="7.5" style="1" customWidth="1"/>
    <col min="3" max="3" width="9.5" style="2" customWidth="1"/>
    <col min="4" max="4" width="7.5" style="1" customWidth="1"/>
    <col min="5" max="13" width="9" style="1"/>
    <col min="14" max="16" width="9" style="1" customWidth="1"/>
    <col min="17" max="33" width="9" style="1" hidden="1" customWidth="1"/>
    <col min="34" max="34" width="24.75" style="1" hidden="1" customWidth="1"/>
    <col min="35" max="35" width="34.875" style="1" hidden="1" customWidth="1"/>
    <col min="36" max="40" width="9" style="1" hidden="1" customWidth="1"/>
    <col min="41" max="44" width="9" style="1" customWidth="1"/>
    <col min="45" max="16384" width="9" style="1"/>
  </cols>
  <sheetData>
    <row r="1" spans="1:9">
      <c r="A1" s="3" t="s">
        <v>111</v>
      </c>
      <c r="B1" s="3"/>
      <c r="C1" s="3"/>
      <c r="D1" s="3"/>
      <c r="E1" s="3"/>
      <c r="F1" s="3"/>
      <c r="G1" s="3"/>
      <c r="H1" s="3"/>
      <c r="I1" s="3"/>
    </row>
    <row r="2" spans="1:9">
      <c r="A2" s="4" t="s">
        <v>1</v>
      </c>
      <c r="B2" s="4"/>
      <c r="C2" s="4"/>
      <c r="D2" s="4"/>
      <c r="E2" s="4"/>
      <c r="F2" s="4"/>
      <c r="G2" s="4"/>
      <c r="H2" s="4"/>
      <c r="I2" s="5"/>
    </row>
    <row r="3" spans="1:1">
      <c r="A3" s="5" t="s">
        <v>2</v>
      </c>
    </row>
    <row r="5" spans="1:44">
      <c r="A5" s="6" t="s">
        <v>3</v>
      </c>
      <c r="B5" s="7" t="s">
        <v>4</v>
      </c>
      <c r="C5" s="8" t="s">
        <v>5</v>
      </c>
      <c r="N5"/>
      <c r="O5"/>
      <c r="P5"/>
      <c r="Q5" t="s">
        <v>62</v>
      </c>
      <c r="R5" t="s">
        <v>63</v>
      </c>
      <c r="S5" t="s">
        <v>64</v>
      </c>
      <c r="T5" t="s">
        <v>65</v>
      </c>
      <c r="U5" t="s">
        <v>66</v>
      </c>
      <c r="V5" t="s">
        <v>67</v>
      </c>
      <c r="W5" t="s">
        <v>68</v>
      </c>
      <c r="X5" t="s">
        <v>69</v>
      </c>
      <c r="Y5" t="s">
        <v>70</v>
      </c>
      <c r="Z5" t="s">
        <v>71</v>
      </c>
      <c r="AA5" t="s">
        <v>72</v>
      </c>
      <c r="AB5" t="s">
        <v>73</v>
      </c>
      <c r="AC5" t="s">
        <v>74</v>
      </c>
      <c r="AD5" t="s">
        <v>75</v>
      </c>
      <c r="AE5" t="s">
        <v>76</v>
      </c>
      <c r="AF5" t="s">
        <v>77</v>
      </c>
      <c r="AG5" t="s">
        <v>78</v>
      </c>
      <c r="AH5" t="s">
        <v>79</v>
      </c>
      <c r="AI5" t="s">
        <v>80</v>
      </c>
      <c r="AJ5" t="s">
        <v>81</v>
      </c>
      <c r="AK5" t="s">
        <v>82</v>
      </c>
      <c r="AL5"/>
      <c r="AM5"/>
      <c r="AN5"/>
      <c r="AO5"/>
      <c r="AP5"/>
      <c r="AQ5"/>
      <c r="AR5"/>
    </row>
    <row r="6" spans="1:44">
      <c r="A6" s="7" t="s">
        <v>6</v>
      </c>
      <c r="B6" s="7">
        <v>4</v>
      </c>
      <c r="C6" s="8">
        <f>B6/B11</f>
        <v>0.8</v>
      </c>
      <c r="N6"/>
      <c r="O6"/>
      <c r="P6"/>
      <c r="Q6" t="s">
        <v>83</v>
      </c>
      <c r="R6" t="s">
        <v>83</v>
      </c>
      <c r="S6"/>
      <c r="T6" t="s">
        <v>83</v>
      </c>
      <c r="U6" t="s">
        <v>83</v>
      </c>
      <c r="V6" t="s">
        <v>83</v>
      </c>
      <c r="W6" t="s">
        <v>83</v>
      </c>
      <c r="X6" t="s">
        <v>83</v>
      </c>
      <c r="Y6" t="s">
        <v>83</v>
      </c>
      <c r="Z6" t="s">
        <v>83</v>
      </c>
      <c r="AA6" t="s">
        <v>90</v>
      </c>
      <c r="AB6" t="s">
        <v>90</v>
      </c>
      <c r="AC6" t="s">
        <v>83</v>
      </c>
      <c r="AD6" t="s">
        <v>83</v>
      </c>
      <c r="AE6" t="s">
        <v>83</v>
      </c>
      <c r="AF6" t="s">
        <v>90</v>
      </c>
      <c r="AG6" t="s">
        <v>100</v>
      </c>
      <c r="AH6" t="s">
        <v>112</v>
      </c>
      <c r="AI6" t="s">
        <v>113</v>
      </c>
      <c r="AJ6" t="s">
        <v>88</v>
      </c>
      <c r="AK6" t="s">
        <v>89</v>
      </c>
      <c r="AL6"/>
      <c r="AM6"/>
      <c r="AN6"/>
      <c r="AO6"/>
      <c r="AP6"/>
      <c r="AQ6"/>
      <c r="AR6"/>
    </row>
    <row r="7" spans="1:44">
      <c r="A7" s="7" t="s">
        <v>7</v>
      </c>
      <c r="B7" s="7">
        <f>COUNTIF(Q:Q,4)</f>
        <v>1</v>
      </c>
      <c r="C7" s="8">
        <f>B7/B11</f>
        <v>0.2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</row>
    <row r="8" spans="1:44">
      <c r="A8" s="7" t="s">
        <v>8</v>
      </c>
      <c r="B8" s="7">
        <f>COUNTIF(Q:Q,3)</f>
        <v>0</v>
      </c>
      <c r="C8" s="8">
        <f>B8/B11</f>
        <v>0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</row>
    <row r="9" spans="1:44">
      <c r="A9" s="7" t="s">
        <v>9</v>
      </c>
      <c r="B9" s="7">
        <f>COUNTIF(Q:Q,2)</f>
        <v>0</v>
      </c>
      <c r="C9" s="8">
        <f>B9/B11</f>
        <v>0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</row>
    <row r="10" spans="1:44">
      <c r="A10" s="7" t="s">
        <v>10</v>
      </c>
      <c r="B10" s="7">
        <f>COUNTIF(Q:Q,1)</f>
        <v>0</v>
      </c>
      <c r="C10" s="8">
        <f>B10/B11</f>
        <v>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1:44">
      <c r="A11" s="9" t="s">
        <v>11</v>
      </c>
      <c r="B11" s="9">
        <f>SUM(B6:B10)</f>
        <v>5</v>
      </c>
      <c r="C11" s="10">
        <f>SUM(C6:C10)</f>
        <v>1</v>
      </c>
      <c r="D11" s="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2:44">
      <c r="B12" s="11">
        <v>0</v>
      </c>
      <c r="C12" s="12"/>
      <c r="D12" s="11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1:44">
      <c r="A13" s="6" t="s">
        <v>12</v>
      </c>
      <c r="B13" s="7" t="s">
        <v>4</v>
      </c>
      <c r="C13" s="8" t="s">
        <v>5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1:44">
      <c r="A14" s="7" t="s">
        <v>6</v>
      </c>
      <c r="B14" s="7">
        <v>5</v>
      </c>
      <c r="C14" s="8">
        <f>B14/B19</f>
        <v>1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44">
      <c r="A15" s="7" t="s">
        <v>7</v>
      </c>
      <c r="B15" s="7">
        <v>0</v>
      </c>
      <c r="C15" s="8">
        <f>B15/B19</f>
        <v>0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>
      <c r="A16" s="7" t="s">
        <v>8</v>
      </c>
      <c r="B16" s="7">
        <f>COUNTIF(R:R,3)</f>
        <v>0</v>
      </c>
      <c r="C16" s="8">
        <f>B16/B19</f>
        <v>0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3">
      <c r="A17" s="7" t="s">
        <v>9</v>
      </c>
      <c r="B17" s="7">
        <f>COUNTIF(R:R,2)</f>
        <v>0</v>
      </c>
      <c r="C17" s="8">
        <f>B17/B19</f>
        <v>0</v>
      </c>
    </row>
    <row r="18" spans="1:4">
      <c r="A18" s="7" t="s">
        <v>10</v>
      </c>
      <c r="B18" s="7">
        <f>COUNTIF(R:R,1)</f>
        <v>0</v>
      </c>
      <c r="C18" s="8">
        <f>B18/B19</f>
        <v>0</v>
      </c>
      <c r="D18" s="11"/>
    </row>
    <row r="19" spans="1:3">
      <c r="A19" s="9" t="s">
        <v>11</v>
      </c>
      <c r="B19" s="9">
        <f>SUM(B14:B18)</f>
        <v>5</v>
      </c>
      <c r="C19" s="10">
        <v>1</v>
      </c>
    </row>
    <row r="20" spans="2:2">
      <c r="B20" s="1">
        <v>0</v>
      </c>
    </row>
    <row r="21" spans="1:14">
      <c r="A21" s="5" t="s">
        <v>13</v>
      </c>
      <c r="B21" s="1">
        <v>0</v>
      </c>
      <c r="N21" s="13"/>
    </row>
    <row r="22" spans="2:4">
      <c r="B22" s="1">
        <v>0</v>
      </c>
      <c r="D22" s="11"/>
    </row>
    <row r="23" spans="1:4">
      <c r="A23" s="6" t="s">
        <v>14</v>
      </c>
      <c r="B23" s="7" t="s">
        <v>4</v>
      </c>
      <c r="C23" s="8" t="s">
        <v>5</v>
      </c>
      <c r="D23" s="11"/>
    </row>
    <row r="24" spans="1:4">
      <c r="A24" s="7" t="s">
        <v>6</v>
      </c>
      <c r="B24" s="7">
        <v>4</v>
      </c>
      <c r="C24" s="8">
        <f>B24/B29</f>
        <v>0.8</v>
      </c>
      <c r="D24" s="11"/>
    </row>
    <row r="25" spans="1:4">
      <c r="A25" s="7" t="s">
        <v>7</v>
      </c>
      <c r="B25" s="7">
        <v>1</v>
      </c>
      <c r="C25" s="8">
        <f>B25/B29</f>
        <v>0.2</v>
      </c>
      <c r="D25" s="11"/>
    </row>
    <row r="26" spans="1:4">
      <c r="A26" s="7" t="s">
        <v>8</v>
      </c>
      <c r="B26" s="7">
        <f>COUNTIF(T:T,3)</f>
        <v>0</v>
      </c>
      <c r="C26" s="8">
        <f>B26/B29</f>
        <v>0</v>
      </c>
      <c r="D26" s="11"/>
    </row>
    <row r="27" spans="1:3">
      <c r="A27" s="7" t="s">
        <v>9</v>
      </c>
      <c r="B27" s="7">
        <f>COUNTIF(T:T,2)</f>
        <v>0</v>
      </c>
      <c r="C27" s="8">
        <f>B27/B29</f>
        <v>0</v>
      </c>
    </row>
    <row r="28" spans="1:3">
      <c r="A28" s="7" t="s">
        <v>10</v>
      </c>
      <c r="B28" s="7">
        <f>COUNTIF(T:T,1)</f>
        <v>0</v>
      </c>
      <c r="C28" s="8">
        <f>B28/B29</f>
        <v>0</v>
      </c>
    </row>
    <row r="29" spans="1:3">
      <c r="A29" s="9" t="s">
        <v>11</v>
      </c>
      <c r="B29" s="9">
        <f>SUM(B24:B28)</f>
        <v>5</v>
      </c>
      <c r="C29" s="10">
        <v>1</v>
      </c>
    </row>
    <row r="30" spans="2:2">
      <c r="B30" s="1">
        <v>0</v>
      </c>
    </row>
    <row r="31" spans="1:3">
      <c r="A31" s="6" t="s">
        <v>15</v>
      </c>
      <c r="B31" s="7" t="s">
        <v>4</v>
      </c>
      <c r="C31" s="8" t="s">
        <v>5</v>
      </c>
    </row>
    <row r="32" spans="1:3">
      <c r="A32" s="7" t="s">
        <v>6</v>
      </c>
      <c r="B32" s="7">
        <v>5</v>
      </c>
      <c r="C32" s="8">
        <f>B32/B37</f>
        <v>1</v>
      </c>
    </row>
    <row r="33" spans="1:3">
      <c r="A33" s="7" t="s">
        <v>7</v>
      </c>
      <c r="B33" s="7">
        <v>0</v>
      </c>
      <c r="C33" s="8">
        <f>B33/B37</f>
        <v>0</v>
      </c>
    </row>
    <row r="34" spans="1:3">
      <c r="A34" s="7" t="s">
        <v>8</v>
      </c>
      <c r="B34" s="7">
        <f>COUNTIF(U:U,3)</f>
        <v>0</v>
      </c>
      <c r="C34" s="8">
        <f>B34/B37</f>
        <v>0</v>
      </c>
    </row>
    <row r="35" spans="1:3">
      <c r="A35" s="7" t="s">
        <v>9</v>
      </c>
      <c r="B35" s="7">
        <f>COUNTIF(U:U,2)</f>
        <v>0</v>
      </c>
      <c r="C35" s="8">
        <f>B35/B37</f>
        <v>0</v>
      </c>
    </row>
    <row r="36" spans="1:4">
      <c r="A36" s="7" t="s">
        <v>10</v>
      </c>
      <c r="B36" s="7">
        <f>COUNTIF(U:U,1)</f>
        <v>0</v>
      </c>
      <c r="C36" s="8">
        <f>B36/B37</f>
        <v>0</v>
      </c>
      <c r="D36" s="11"/>
    </row>
    <row r="37" spans="1:3">
      <c r="A37" s="9" t="s">
        <v>11</v>
      </c>
      <c r="B37" s="9">
        <f>SUM(B32:B36)</f>
        <v>5</v>
      </c>
      <c r="C37" s="10">
        <v>1</v>
      </c>
    </row>
    <row r="38" spans="2:2">
      <c r="B38" s="1">
        <v>0</v>
      </c>
    </row>
    <row r="39" spans="1:3">
      <c r="A39" s="6" t="s">
        <v>16</v>
      </c>
      <c r="B39" s="7" t="s">
        <v>4</v>
      </c>
      <c r="C39" s="8" t="s">
        <v>5</v>
      </c>
    </row>
    <row r="40" spans="1:3">
      <c r="A40" s="7" t="s">
        <v>6</v>
      </c>
      <c r="B40" s="7">
        <v>5</v>
      </c>
      <c r="C40" s="8">
        <f>B40/B45</f>
        <v>1</v>
      </c>
    </row>
    <row r="41" spans="1:3">
      <c r="A41" s="7" t="s">
        <v>7</v>
      </c>
      <c r="B41" s="7">
        <v>0</v>
      </c>
      <c r="C41" s="8">
        <f>B41/B45</f>
        <v>0</v>
      </c>
    </row>
    <row r="42" spans="1:3">
      <c r="A42" s="7" t="s">
        <v>8</v>
      </c>
      <c r="B42" s="7">
        <f>COUNTIF(V:V,3)</f>
        <v>0</v>
      </c>
      <c r="C42" s="8">
        <f>B42/B45</f>
        <v>0</v>
      </c>
    </row>
    <row r="43" spans="1:3">
      <c r="A43" s="7" t="s">
        <v>9</v>
      </c>
      <c r="B43" s="7">
        <f>COUNTIF(V:V,2)</f>
        <v>0</v>
      </c>
      <c r="C43" s="8">
        <f>B43/B45</f>
        <v>0</v>
      </c>
    </row>
    <row r="44" spans="1:4">
      <c r="A44" s="7" t="s">
        <v>10</v>
      </c>
      <c r="B44" s="7">
        <f>COUNTIF(V:V,1)</f>
        <v>0</v>
      </c>
      <c r="C44" s="8">
        <f>B44/B45</f>
        <v>0</v>
      </c>
      <c r="D44" s="11"/>
    </row>
    <row r="45" spans="1:3">
      <c r="A45" s="9" t="s">
        <v>11</v>
      </c>
      <c r="B45" s="9">
        <f>SUM(B40:B44)</f>
        <v>5</v>
      </c>
      <c r="C45" s="10">
        <v>1</v>
      </c>
    </row>
    <row r="46" spans="2:2">
      <c r="B46" s="1">
        <v>0</v>
      </c>
    </row>
    <row r="47" spans="1:3">
      <c r="A47" s="6" t="s">
        <v>17</v>
      </c>
      <c r="B47" s="7" t="s">
        <v>4</v>
      </c>
      <c r="C47" s="8" t="s">
        <v>5</v>
      </c>
    </row>
    <row r="48" spans="1:3">
      <c r="A48" s="7" t="s">
        <v>6</v>
      </c>
      <c r="B48" s="7">
        <v>4</v>
      </c>
      <c r="C48" s="8">
        <f>B48/B53</f>
        <v>0.8</v>
      </c>
    </row>
    <row r="49" spans="1:3">
      <c r="A49" s="7" t="s">
        <v>7</v>
      </c>
      <c r="B49" s="7">
        <v>1</v>
      </c>
      <c r="C49" s="8">
        <f>B49/B53</f>
        <v>0.2</v>
      </c>
    </row>
    <row r="50" spans="1:3">
      <c r="A50" s="7" t="s">
        <v>8</v>
      </c>
      <c r="B50" s="7">
        <f>COUNTIF(W:W,3)</f>
        <v>0</v>
      </c>
      <c r="C50" s="8">
        <f>B50/B53</f>
        <v>0</v>
      </c>
    </row>
    <row r="51" spans="1:3">
      <c r="A51" s="7" t="s">
        <v>9</v>
      </c>
      <c r="B51" s="7">
        <f>COUNTIF(W:W,2)</f>
        <v>0</v>
      </c>
      <c r="C51" s="8"/>
    </row>
    <row r="52" spans="1:4">
      <c r="A52" s="7" t="s">
        <v>10</v>
      </c>
      <c r="B52" s="7">
        <f>COUNTIF(W:W,1)</f>
        <v>0</v>
      </c>
      <c r="C52" s="8"/>
      <c r="D52" s="11"/>
    </row>
    <row r="53" spans="1:3">
      <c r="A53" s="9" t="s">
        <v>11</v>
      </c>
      <c r="B53" s="9">
        <f>SUM(B48:B52)</f>
        <v>5</v>
      </c>
      <c r="C53" s="10">
        <v>1</v>
      </c>
    </row>
    <row r="54" spans="2:2">
      <c r="B54" s="1">
        <v>0</v>
      </c>
    </row>
    <row r="55" spans="1:3">
      <c r="A55" s="6" t="s">
        <v>18</v>
      </c>
      <c r="B55" s="7" t="s">
        <v>4</v>
      </c>
      <c r="C55" s="8" t="s">
        <v>5</v>
      </c>
    </row>
    <row r="56" spans="1:3">
      <c r="A56" s="7" t="s">
        <v>6</v>
      </c>
      <c r="B56" s="7">
        <v>5</v>
      </c>
      <c r="C56" s="8">
        <f>B56/B61</f>
        <v>1</v>
      </c>
    </row>
    <row r="57" spans="1:3">
      <c r="A57" s="7" t="s">
        <v>7</v>
      </c>
      <c r="B57" s="7">
        <v>0</v>
      </c>
      <c r="C57" s="8">
        <f>B57/B61</f>
        <v>0</v>
      </c>
    </row>
    <row r="58" spans="1:3">
      <c r="A58" s="7" t="s">
        <v>8</v>
      </c>
      <c r="B58" s="7">
        <f>COUNTIF(X:X,3)</f>
        <v>0</v>
      </c>
      <c r="C58" s="8">
        <f>B58/B61</f>
        <v>0</v>
      </c>
    </row>
    <row r="59" spans="1:3">
      <c r="A59" s="7" t="s">
        <v>9</v>
      </c>
      <c r="B59" s="7">
        <f>COUNTIF(X:X,2)</f>
        <v>0</v>
      </c>
      <c r="C59" s="8">
        <f>B59/B61</f>
        <v>0</v>
      </c>
    </row>
    <row r="60" spans="1:4">
      <c r="A60" s="7" t="s">
        <v>10</v>
      </c>
      <c r="B60" s="7">
        <f>COUNTIF(X:X,1)</f>
        <v>0</v>
      </c>
      <c r="C60" s="8">
        <f>B60/B61</f>
        <v>0</v>
      </c>
      <c r="D60" s="11"/>
    </row>
    <row r="61" spans="1:3">
      <c r="A61" s="9" t="s">
        <v>11</v>
      </c>
      <c r="B61" s="9">
        <f>SUM(B56:B60)</f>
        <v>5</v>
      </c>
      <c r="C61" s="10">
        <v>1</v>
      </c>
    </row>
    <row r="62" spans="2:2">
      <c r="B62" s="1">
        <v>0</v>
      </c>
    </row>
    <row r="63" spans="1:3">
      <c r="A63" s="6" t="s">
        <v>20</v>
      </c>
      <c r="B63" s="7" t="s">
        <v>4</v>
      </c>
      <c r="C63" s="8" t="s">
        <v>5</v>
      </c>
    </row>
    <row r="64" spans="1:3">
      <c r="A64" s="7" t="s">
        <v>6</v>
      </c>
      <c r="B64" s="7">
        <v>4</v>
      </c>
      <c r="C64" s="8">
        <f>B64/B69</f>
        <v>0.8</v>
      </c>
    </row>
    <row r="65" spans="1:3">
      <c r="A65" s="7" t="s">
        <v>7</v>
      </c>
      <c r="B65" s="7">
        <f>COUNTIF(Y:Y,4)</f>
        <v>1</v>
      </c>
      <c r="C65" s="8">
        <f>B65/B69</f>
        <v>0.2</v>
      </c>
    </row>
    <row r="66" spans="1:3">
      <c r="A66" s="7" t="s">
        <v>8</v>
      </c>
      <c r="B66" s="7">
        <f>COUNTIF(Y:Y,3)</f>
        <v>0</v>
      </c>
      <c r="C66" s="8">
        <f>B66/B69</f>
        <v>0</v>
      </c>
    </row>
    <row r="67" spans="1:3">
      <c r="A67" s="7" t="s">
        <v>9</v>
      </c>
      <c r="B67" s="7">
        <f>COUNTIF(Y:Y,2)</f>
        <v>0</v>
      </c>
      <c r="C67" s="8">
        <f>B67/B69</f>
        <v>0</v>
      </c>
    </row>
    <row r="68" spans="1:4">
      <c r="A68" s="7" t="s">
        <v>10</v>
      </c>
      <c r="B68" s="7">
        <f>COUNTIF(Y:Y,1)</f>
        <v>0</v>
      </c>
      <c r="C68" s="8">
        <f>B68/B69</f>
        <v>0</v>
      </c>
      <c r="D68" s="11"/>
    </row>
    <row r="69" spans="1:3">
      <c r="A69" s="9" t="s">
        <v>11</v>
      </c>
      <c r="B69" s="9">
        <f>SUM(B64:B68)</f>
        <v>5</v>
      </c>
      <c r="C69" s="10">
        <v>1</v>
      </c>
    </row>
    <row r="70" spans="2:2">
      <c r="B70" s="1">
        <v>0</v>
      </c>
    </row>
    <row r="71" spans="1:3">
      <c r="A71" s="6" t="s">
        <v>21</v>
      </c>
      <c r="B71" s="7" t="s">
        <v>4</v>
      </c>
      <c r="C71" s="8" t="s">
        <v>5</v>
      </c>
    </row>
    <row r="72" spans="1:3">
      <c r="A72" s="7" t="s">
        <v>6</v>
      </c>
      <c r="B72" s="7">
        <v>5</v>
      </c>
      <c r="C72" s="8">
        <f>B72/B77</f>
        <v>1</v>
      </c>
    </row>
    <row r="73" spans="1:3">
      <c r="A73" s="7" t="s">
        <v>7</v>
      </c>
      <c r="B73" s="7">
        <v>0</v>
      </c>
      <c r="C73" s="8">
        <f>B73/B77</f>
        <v>0</v>
      </c>
    </row>
    <row r="74" spans="1:3">
      <c r="A74" s="7" t="s">
        <v>8</v>
      </c>
      <c r="B74" s="7">
        <f>COUNTIF(Z:Z,3)</f>
        <v>0</v>
      </c>
      <c r="C74" s="8">
        <f>B74/B77</f>
        <v>0</v>
      </c>
    </row>
    <row r="75" spans="1:3">
      <c r="A75" s="7" t="s">
        <v>9</v>
      </c>
      <c r="B75" s="7">
        <f>COUNTIF(Z:Z,2)</f>
        <v>0</v>
      </c>
      <c r="C75" s="8">
        <f>B75/B77</f>
        <v>0</v>
      </c>
    </row>
    <row r="76" spans="1:3">
      <c r="A76" s="7" t="s">
        <v>10</v>
      </c>
      <c r="B76" s="7">
        <f>COUNTIF(Z:Z,1)</f>
        <v>0</v>
      </c>
      <c r="C76" s="8">
        <f>B76/B77</f>
        <v>0</v>
      </c>
    </row>
    <row r="77" spans="1:3">
      <c r="A77" s="9" t="s">
        <v>11</v>
      </c>
      <c r="B77" s="9">
        <f>SUM(B72:B76)</f>
        <v>5</v>
      </c>
      <c r="C77" s="10">
        <v>1</v>
      </c>
    </row>
    <row r="78" spans="2:2">
      <c r="B78" s="1">
        <v>0</v>
      </c>
    </row>
    <row r="79" spans="1:3">
      <c r="A79" s="6" t="s">
        <v>22</v>
      </c>
      <c r="B79" s="7" t="s">
        <v>4</v>
      </c>
      <c r="C79" s="8" t="s">
        <v>5</v>
      </c>
    </row>
    <row r="80" spans="1:3">
      <c r="A80" s="7" t="s">
        <v>6</v>
      </c>
      <c r="B80" s="7">
        <v>2</v>
      </c>
      <c r="C80" s="8">
        <f>B80/B85</f>
        <v>0.4</v>
      </c>
    </row>
    <row r="81" spans="1:3">
      <c r="A81" s="7" t="s">
        <v>7</v>
      </c>
      <c r="B81" s="7">
        <v>1</v>
      </c>
      <c r="C81" s="8">
        <f>B81/B85</f>
        <v>0.2</v>
      </c>
    </row>
    <row r="82" spans="1:3">
      <c r="A82" s="7" t="s">
        <v>8</v>
      </c>
      <c r="B82" s="7">
        <v>2</v>
      </c>
      <c r="C82" s="8">
        <f>B82/B85</f>
        <v>0.4</v>
      </c>
    </row>
    <row r="83" spans="1:3">
      <c r="A83" s="7" t="s">
        <v>9</v>
      </c>
      <c r="B83" s="7">
        <f>COUNTIF(AA:AA,2)</f>
        <v>0</v>
      </c>
      <c r="C83" s="8">
        <f>B83/B85</f>
        <v>0</v>
      </c>
    </row>
    <row r="84" spans="1:3">
      <c r="A84" s="7" t="s">
        <v>10</v>
      </c>
      <c r="B84" s="7">
        <f>COUNTIF(AA:AA,1)</f>
        <v>0</v>
      </c>
      <c r="C84" s="8">
        <f>B84/B85</f>
        <v>0</v>
      </c>
    </row>
    <row r="85" spans="1:3">
      <c r="A85" s="9" t="s">
        <v>11</v>
      </c>
      <c r="B85" s="9">
        <f>SUM(B80:B84)</f>
        <v>5</v>
      </c>
      <c r="C85" s="10">
        <v>1</v>
      </c>
    </row>
    <row r="86" spans="2:2">
      <c r="B86" s="1">
        <v>0</v>
      </c>
    </row>
    <row r="87" spans="1:3">
      <c r="A87" s="6" t="s">
        <v>23</v>
      </c>
      <c r="B87" s="7" t="s">
        <v>4</v>
      </c>
      <c r="C87" s="8" t="s">
        <v>5</v>
      </c>
    </row>
    <row r="88" spans="1:3">
      <c r="A88" s="7" t="s">
        <v>6</v>
      </c>
      <c r="B88" s="7">
        <v>2</v>
      </c>
      <c r="C88" s="8">
        <f>B88/B93</f>
        <v>0.4</v>
      </c>
    </row>
    <row r="89" spans="1:3">
      <c r="A89" s="7" t="s">
        <v>7</v>
      </c>
      <c r="B89" s="7">
        <v>3</v>
      </c>
      <c r="C89" s="8">
        <f>B89/B93</f>
        <v>0.6</v>
      </c>
    </row>
    <row r="90" spans="1:3">
      <c r="A90" s="7" t="s">
        <v>8</v>
      </c>
      <c r="B90" s="7">
        <v>0</v>
      </c>
      <c r="C90" s="8">
        <f>B90/B93</f>
        <v>0</v>
      </c>
    </row>
    <row r="91" spans="1:3">
      <c r="A91" s="7" t="s">
        <v>9</v>
      </c>
      <c r="B91" s="7">
        <f>COUNTIF(AB:AB,2)</f>
        <v>0</v>
      </c>
      <c r="C91" s="8"/>
    </row>
    <row r="92" spans="1:3">
      <c r="A92" s="7" t="s">
        <v>10</v>
      </c>
      <c r="B92" s="7">
        <f>COUNTIF(AB:AB,1)</f>
        <v>0</v>
      </c>
      <c r="C92" s="8"/>
    </row>
    <row r="93" spans="1:3">
      <c r="A93" s="9" t="s">
        <v>11</v>
      </c>
      <c r="B93" s="9">
        <f>SUM(B88:B92)</f>
        <v>5</v>
      </c>
      <c r="C93" s="10">
        <v>1</v>
      </c>
    </row>
    <row r="94" spans="2:2">
      <c r="B94" s="1">
        <v>0</v>
      </c>
    </row>
    <row r="95" spans="1:3">
      <c r="A95" s="6" t="s">
        <v>24</v>
      </c>
      <c r="B95" s="7" t="s">
        <v>4</v>
      </c>
      <c r="C95" s="8" t="s">
        <v>5</v>
      </c>
    </row>
    <row r="96" spans="1:3">
      <c r="A96" s="7" t="s">
        <v>6</v>
      </c>
      <c r="B96" s="7">
        <v>4</v>
      </c>
      <c r="C96" s="8">
        <f>B96/B101</f>
        <v>0.8</v>
      </c>
    </row>
    <row r="97" spans="1:3">
      <c r="A97" s="7" t="s">
        <v>7</v>
      </c>
      <c r="B97" s="7">
        <f>COUNTIF(AC:AC,4)</f>
        <v>1</v>
      </c>
      <c r="C97" s="8">
        <f>B97/B101</f>
        <v>0.2</v>
      </c>
    </row>
    <row r="98" spans="1:3">
      <c r="A98" s="7" t="s">
        <v>8</v>
      </c>
      <c r="B98" s="7">
        <f>COUNTIF(AC:AC,3)</f>
        <v>0</v>
      </c>
      <c r="C98" s="8">
        <f>B98/B101</f>
        <v>0</v>
      </c>
    </row>
    <row r="99" spans="1:3">
      <c r="A99" s="7" t="s">
        <v>9</v>
      </c>
      <c r="B99" s="7">
        <f>COUNTIF(AC:AC,2)</f>
        <v>0</v>
      </c>
      <c r="C99" s="8">
        <f>B99/B101</f>
        <v>0</v>
      </c>
    </row>
    <row r="100" spans="1:3">
      <c r="A100" s="7" t="s">
        <v>10</v>
      </c>
      <c r="B100" s="7">
        <f>COUNTIF(AC:AC,1)</f>
        <v>0</v>
      </c>
      <c r="C100" s="8">
        <f>B100/B101</f>
        <v>0</v>
      </c>
    </row>
    <row r="101" spans="1:3">
      <c r="A101" s="9" t="s">
        <v>11</v>
      </c>
      <c r="B101" s="9">
        <f>SUM(B96:B100)</f>
        <v>5</v>
      </c>
      <c r="C101" s="10">
        <v>1</v>
      </c>
    </row>
    <row r="102" spans="2:2">
      <c r="B102" s="1">
        <v>0</v>
      </c>
    </row>
    <row r="103" spans="1:3">
      <c r="A103" s="6" t="s">
        <v>25</v>
      </c>
      <c r="B103" s="7" t="s">
        <v>4</v>
      </c>
      <c r="C103" s="8" t="s">
        <v>5</v>
      </c>
    </row>
    <row r="104" spans="1:3">
      <c r="A104" s="7" t="s">
        <v>6</v>
      </c>
      <c r="B104" s="7">
        <v>5</v>
      </c>
      <c r="C104" s="8">
        <f>B104/B109</f>
        <v>1</v>
      </c>
    </row>
    <row r="105" spans="1:3">
      <c r="A105" s="7" t="s">
        <v>7</v>
      </c>
      <c r="B105" s="7">
        <v>0</v>
      </c>
      <c r="C105" s="8">
        <f>B105/B109</f>
        <v>0</v>
      </c>
    </row>
    <row r="106" spans="1:3">
      <c r="A106" s="7" t="s">
        <v>8</v>
      </c>
      <c r="B106" s="7">
        <f>COUNTIF(AD:AD,3)</f>
        <v>0</v>
      </c>
      <c r="C106" s="8">
        <f>B106/B109</f>
        <v>0</v>
      </c>
    </row>
    <row r="107" spans="1:3">
      <c r="A107" s="7" t="s">
        <v>9</v>
      </c>
      <c r="B107" s="7">
        <f>COUNTIF(AD:AD,2)</f>
        <v>0</v>
      </c>
      <c r="C107" s="8">
        <f>B107/B109</f>
        <v>0</v>
      </c>
    </row>
    <row r="108" spans="1:3">
      <c r="A108" s="7" t="s">
        <v>10</v>
      </c>
      <c r="B108" s="7">
        <f>COUNTIF(AD:AD,1)</f>
        <v>0</v>
      </c>
      <c r="C108" s="8">
        <f>B108/B109</f>
        <v>0</v>
      </c>
    </row>
    <row r="109" spans="1:3">
      <c r="A109" s="9" t="s">
        <v>11</v>
      </c>
      <c r="B109" s="9">
        <f>SUM(B104:B108)</f>
        <v>5</v>
      </c>
      <c r="C109" s="10">
        <v>1</v>
      </c>
    </row>
    <row r="110" spans="2:2">
      <c r="B110" s="1">
        <v>0</v>
      </c>
    </row>
    <row r="111" spans="1:3">
      <c r="A111" s="6" t="s">
        <v>26</v>
      </c>
      <c r="B111" s="7" t="s">
        <v>4</v>
      </c>
      <c r="C111" s="8" t="s">
        <v>5</v>
      </c>
    </row>
    <row r="112" spans="1:3">
      <c r="A112" s="7" t="s">
        <v>6</v>
      </c>
      <c r="B112" s="7">
        <v>5</v>
      </c>
      <c r="C112" s="8">
        <f>B112/B117</f>
        <v>1</v>
      </c>
    </row>
    <row r="113" spans="1:3">
      <c r="A113" s="7" t="s">
        <v>7</v>
      </c>
      <c r="B113" s="7">
        <v>0</v>
      </c>
      <c r="C113" s="8">
        <f>B113/B117</f>
        <v>0</v>
      </c>
    </row>
    <row r="114" spans="1:3">
      <c r="A114" s="7" t="s">
        <v>8</v>
      </c>
      <c r="B114" s="7">
        <f>COUNTIF(AE:AE,3)</f>
        <v>0</v>
      </c>
      <c r="C114" s="8">
        <f>B114/B117</f>
        <v>0</v>
      </c>
    </row>
    <row r="115" spans="1:3">
      <c r="A115" s="7" t="s">
        <v>9</v>
      </c>
      <c r="B115" s="7">
        <f>COUNTIF(AE:AE,2)</f>
        <v>0</v>
      </c>
      <c r="C115" s="8">
        <f>B115/B117</f>
        <v>0</v>
      </c>
    </row>
    <row r="116" spans="1:3">
      <c r="A116" s="7" t="s">
        <v>10</v>
      </c>
      <c r="B116" s="7">
        <f>COUNTIF(AE:AE,1)</f>
        <v>0</v>
      </c>
      <c r="C116" s="8">
        <f>B116/B117</f>
        <v>0</v>
      </c>
    </row>
    <row r="117" spans="1:3">
      <c r="A117" s="9" t="s">
        <v>11</v>
      </c>
      <c r="B117" s="9">
        <f>SUM(B112:B116)</f>
        <v>5</v>
      </c>
      <c r="C117" s="10">
        <v>1</v>
      </c>
    </row>
    <row r="118" spans="2:2">
      <c r="B118" s="1">
        <v>0</v>
      </c>
    </row>
    <row r="119" spans="1:3">
      <c r="A119" s="6" t="s">
        <v>27</v>
      </c>
      <c r="B119" s="7" t="s">
        <v>4</v>
      </c>
      <c r="C119" s="8" t="s">
        <v>5</v>
      </c>
    </row>
    <row r="120" spans="1:3">
      <c r="A120" s="7" t="s">
        <v>6</v>
      </c>
      <c r="B120" s="7">
        <v>1</v>
      </c>
      <c r="C120" s="8">
        <f>B120/B125</f>
        <v>0.2</v>
      </c>
    </row>
    <row r="121" spans="1:3">
      <c r="A121" s="7" t="s">
        <v>7</v>
      </c>
      <c r="B121" s="7">
        <v>2</v>
      </c>
      <c r="C121" s="8">
        <f>B121/B125</f>
        <v>0.4</v>
      </c>
    </row>
    <row r="122" spans="1:3">
      <c r="A122" s="7" t="s">
        <v>8</v>
      </c>
      <c r="B122" s="7">
        <v>2</v>
      </c>
      <c r="C122" s="8">
        <f>B122/B125</f>
        <v>0.4</v>
      </c>
    </row>
    <row r="123" spans="1:3">
      <c r="A123" s="7" t="s">
        <v>9</v>
      </c>
      <c r="B123" s="7">
        <f>COUNTIF(AF:AF,2)</f>
        <v>0</v>
      </c>
      <c r="C123" s="8">
        <f>B123/B125</f>
        <v>0</v>
      </c>
    </row>
    <row r="124" spans="1:3">
      <c r="A124" s="7" t="s">
        <v>10</v>
      </c>
      <c r="B124" s="7">
        <f>COUNTIF(AF:AF,1)</f>
        <v>0</v>
      </c>
      <c r="C124" s="8">
        <f>B124/B125</f>
        <v>0</v>
      </c>
    </row>
    <row r="125" spans="1:3">
      <c r="A125" s="9" t="s">
        <v>11</v>
      </c>
      <c r="B125" s="9">
        <f>SUM(B120:B124)</f>
        <v>5</v>
      </c>
      <c r="C125" s="10">
        <v>1</v>
      </c>
    </row>
    <row r="127" spans="1:2">
      <c r="A127" s="5" t="s">
        <v>28</v>
      </c>
      <c r="B127" s="1">
        <v>0</v>
      </c>
    </row>
    <row r="128" spans="2:2">
      <c r="B128" s="1">
        <v>0</v>
      </c>
    </row>
    <row r="129" spans="1:3">
      <c r="A129" s="6" t="s">
        <v>29</v>
      </c>
      <c r="B129" s="7" t="s">
        <v>4</v>
      </c>
      <c r="C129" s="8" t="s">
        <v>5</v>
      </c>
    </row>
    <row r="130" spans="1:3">
      <c r="A130" s="7" t="s">
        <v>30</v>
      </c>
      <c r="B130" s="7">
        <v>4</v>
      </c>
      <c r="C130" s="8">
        <f>B130/B135</f>
        <v>0.8</v>
      </c>
    </row>
    <row r="131" spans="1:3">
      <c r="A131" s="7" t="s">
        <v>31</v>
      </c>
      <c r="B131" s="7">
        <f>COUNTIF(AG:AG,2)</f>
        <v>1</v>
      </c>
      <c r="C131" s="8">
        <f>B131/B135</f>
        <v>0.2</v>
      </c>
    </row>
    <row r="132" spans="1:3">
      <c r="A132" s="7" t="s">
        <v>8</v>
      </c>
      <c r="B132" s="7">
        <f>COUNTIF(AG:AG,3)</f>
        <v>0</v>
      </c>
      <c r="C132" s="8">
        <f>B132/B135</f>
        <v>0</v>
      </c>
    </row>
    <row r="133" spans="1:3">
      <c r="A133" s="7" t="s">
        <v>32</v>
      </c>
      <c r="B133" s="7">
        <f>COUNTIF(AG:AG,4)</f>
        <v>0</v>
      </c>
      <c r="C133" s="8">
        <f>B133/B135</f>
        <v>0</v>
      </c>
    </row>
    <row r="134" spans="1:3">
      <c r="A134" s="7" t="s">
        <v>33</v>
      </c>
      <c r="B134" s="7">
        <f>COUNTIF(AG:AG,5)</f>
        <v>0</v>
      </c>
      <c r="C134" s="8">
        <f>B134/B135</f>
        <v>0</v>
      </c>
    </row>
    <row r="135" spans="1:3">
      <c r="A135" s="9" t="s">
        <v>11</v>
      </c>
      <c r="B135" s="9">
        <f>SUM(B130:B134)</f>
        <v>5</v>
      </c>
      <c r="C135" s="10">
        <v>1</v>
      </c>
    </row>
    <row r="136" spans="1:2">
      <c r="A136" s="5"/>
      <c r="B136" s="1">
        <v>0</v>
      </c>
    </row>
    <row r="137" spans="1:3">
      <c r="A137" s="6" t="s">
        <v>34</v>
      </c>
      <c r="B137" s="14" t="s">
        <v>4</v>
      </c>
      <c r="C137" s="15" t="s">
        <v>5</v>
      </c>
    </row>
    <row r="138" spans="1:3">
      <c r="A138" s="7" t="s">
        <v>35</v>
      </c>
      <c r="B138" s="7">
        <v>2</v>
      </c>
      <c r="C138" s="8">
        <f>B138/B145</f>
        <v>0.153846153846154</v>
      </c>
    </row>
    <row r="139" spans="1:3">
      <c r="A139" s="7" t="s">
        <v>36</v>
      </c>
      <c r="B139" s="7">
        <v>5</v>
      </c>
      <c r="C139" s="8">
        <f>B139/B145</f>
        <v>0.384615384615385</v>
      </c>
    </row>
    <row r="140" spans="1:3">
      <c r="A140" s="7" t="s">
        <v>37</v>
      </c>
      <c r="B140" s="7">
        <v>3</v>
      </c>
      <c r="C140" s="8">
        <f>B140/B145</f>
        <v>0.230769230769231</v>
      </c>
    </row>
    <row r="141" spans="1:3">
      <c r="A141" s="7" t="s">
        <v>38</v>
      </c>
      <c r="B141" s="7">
        <v>2</v>
      </c>
      <c r="C141" s="8">
        <f>B141/B145</f>
        <v>0.153846153846154</v>
      </c>
    </row>
    <row r="142" spans="1:3">
      <c r="A142" s="7" t="s">
        <v>39</v>
      </c>
      <c r="B142" s="7">
        <f>COUNTIF(AH:AH,"*17-5*")</f>
        <v>0</v>
      </c>
      <c r="C142" s="8">
        <f>B142/B145</f>
        <v>0</v>
      </c>
    </row>
    <row r="143" spans="1:3">
      <c r="A143" s="7" t="s">
        <v>40</v>
      </c>
      <c r="B143" s="7">
        <f>COUNTIF(AH:AH,"*17-6*")</f>
        <v>1</v>
      </c>
      <c r="C143" s="8">
        <f>B143/B145</f>
        <v>0.0769230769230769</v>
      </c>
    </row>
    <row r="144" spans="1:3">
      <c r="A144" s="7" t="s">
        <v>41</v>
      </c>
      <c r="B144" s="7">
        <f>COUNTIF(AH:AH,"*17-7*")</f>
        <v>0</v>
      </c>
      <c r="C144" s="8">
        <f>B144/B145</f>
        <v>0</v>
      </c>
    </row>
    <row r="145" spans="1:3">
      <c r="A145" s="9" t="s">
        <v>11</v>
      </c>
      <c r="B145" s="9">
        <f>SUM(B138:B144)</f>
        <v>13</v>
      </c>
      <c r="C145" s="10">
        <f>SUM(C138:C144)</f>
        <v>1</v>
      </c>
    </row>
    <row r="146" spans="2:2">
      <c r="B146" s="1">
        <v>0</v>
      </c>
    </row>
    <row r="147" spans="1:3">
      <c r="A147" s="6" t="s">
        <v>42</v>
      </c>
      <c r="B147" s="14" t="s">
        <v>4</v>
      </c>
      <c r="C147" s="15" t="s">
        <v>5</v>
      </c>
    </row>
    <row r="148" spans="1:3">
      <c r="A148" s="7" t="s">
        <v>43</v>
      </c>
      <c r="B148" s="7">
        <f>COUNTIF(AI:AI,"*18-1@*")</f>
        <v>0</v>
      </c>
      <c r="C148" s="8">
        <f>B148/B162</f>
        <v>0</v>
      </c>
    </row>
    <row r="149" spans="1:3">
      <c r="A149" s="7" t="s">
        <v>44</v>
      </c>
      <c r="B149" s="7">
        <v>4</v>
      </c>
      <c r="C149" s="8">
        <f>B149/B162</f>
        <v>0.181818181818182</v>
      </c>
    </row>
    <row r="150" spans="1:3">
      <c r="A150" s="7" t="s">
        <v>45</v>
      </c>
      <c r="B150" s="7">
        <v>1</v>
      </c>
      <c r="C150" s="8">
        <f>B150/B162</f>
        <v>0.0454545454545455</v>
      </c>
    </row>
    <row r="151" spans="1:3">
      <c r="A151" s="7" t="s">
        <v>46</v>
      </c>
      <c r="B151" s="7">
        <v>1</v>
      </c>
      <c r="C151" s="8">
        <f>B151/B162</f>
        <v>0.0454545454545455</v>
      </c>
    </row>
    <row r="152" spans="1:3">
      <c r="A152" s="7" t="s">
        <v>47</v>
      </c>
      <c r="B152" s="7">
        <f>COUNTIF(AI:AI,"*18-5*")</f>
        <v>0</v>
      </c>
      <c r="C152" s="8">
        <f>B152/B162</f>
        <v>0</v>
      </c>
    </row>
    <row r="153" spans="1:3">
      <c r="A153" s="7" t="s">
        <v>48</v>
      </c>
      <c r="B153" s="7">
        <v>1</v>
      </c>
      <c r="C153" s="8">
        <f>B153/B162</f>
        <v>0.0454545454545455</v>
      </c>
    </row>
    <row r="154" spans="1:3">
      <c r="A154" s="7" t="s">
        <v>49</v>
      </c>
      <c r="B154" s="7">
        <v>4</v>
      </c>
      <c r="C154" s="8">
        <f>B154/B162</f>
        <v>0.181818181818182</v>
      </c>
    </row>
    <row r="155" spans="1:3">
      <c r="A155" s="7" t="s">
        <v>50</v>
      </c>
      <c r="B155" s="7">
        <f>COUNTIF(AI:AI,"*18-8*")</f>
        <v>1</v>
      </c>
      <c r="C155" s="8">
        <f>B155/B162</f>
        <v>0.0454545454545455</v>
      </c>
    </row>
    <row r="156" spans="1:3">
      <c r="A156" s="7" t="s">
        <v>51</v>
      </c>
      <c r="B156" s="7">
        <v>2</v>
      </c>
      <c r="C156" s="8">
        <f>B156/B162</f>
        <v>0.0909090909090909</v>
      </c>
    </row>
    <row r="157" spans="1:3">
      <c r="A157" s="7" t="s">
        <v>52</v>
      </c>
      <c r="B157" s="7">
        <f>COUNTIF(AI:AI,"*18-10*")</f>
        <v>0</v>
      </c>
      <c r="C157" s="8">
        <f>B157/B162</f>
        <v>0</v>
      </c>
    </row>
    <row r="158" spans="1:3">
      <c r="A158" s="7" t="s">
        <v>53</v>
      </c>
      <c r="B158" s="7">
        <v>4</v>
      </c>
      <c r="C158" s="8">
        <f>B158/B162</f>
        <v>0.181818181818182</v>
      </c>
    </row>
    <row r="159" spans="1:3">
      <c r="A159" s="7" t="s">
        <v>54</v>
      </c>
      <c r="B159" s="7">
        <v>3</v>
      </c>
      <c r="C159" s="8">
        <f>B159/B162</f>
        <v>0.136363636363636</v>
      </c>
    </row>
    <row r="160" spans="1:3">
      <c r="A160" s="7" t="s">
        <v>55</v>
      </c>
      <c r="B160" s="7">
        <v>1</v>
      </c>
      <c r="C160" s="8">
        <f>B160/B162</f>
        <v>0.0454545454545455</v>
      </c>
    </row>
    <row r="161" spans="1:3">
      <c r="A161" s="7" t="s">
        <v>41</v>
      </c>
      <c r="B161" s="7">
        <f>COUNTIF(AI:AI,"*18-14*")</f>
        <v>0</v>
      </c>
      <c r="C161" s="8">
        <f>B161/B162</f>
        <v>0</v>
      </c>
    </row>
    <row r="162" spans="1:3">
      <c r="A162" s="9" t="s">
        <v>11</v>
      </c>
      <c r="B162" s="9">
        <f>SUM(B148:B161)</f>
        <v>22</v>
      </c>
      <c r="C162" s="10">
        <f>SUM(C148:C161)</f>
        <v>1</v>
      </c>
    </row>
    <row r="163" spans="2:2">
      <c r="B163" s="1">
        <v>0</v>
      </c>
    </row>
    <row r="164" spans="1:3">
      <c r="A164" s="6" t="s">
        <v>56</v>
      </c>
      <c r="B164" s="14" t="s">
        <v>4</v>
      </c>
      <c r="C164" s="15" t="s">
        <v>5</v>
      </c>
    </row>
    <row r="165" spans="1:3">
      <c r="A165" s="7" t="s">
        <v>57</v>
      </c>
      <c r="B165" s="16">
        <v>5</v>
      </c>
      <c r="C165" s="8">
        <f>B165/B167</f>
        <v>1</v>
      </c>
    </row>
    <row r="166" spans="1:3">
      <c r="A166" s="7" t="s">
        <v>58</v>
      </c>
      <c r="B166" s="16">
        <f>COUNTIF(AJ:AJ,"19-2")</f>
        <v>0</v>
      </c>
      <c r="C166" s="8">
        <f>B166/B167</f>
        <v>0</v>
      </c>
    </row>
    <row r="167" spans="1:3">
      <c r="A167" s="9" t="s">
        <v>11</v>
      </c>
      <c r="B167" s="9">
        <f>SUM(B165:B166)</f>
        <v>5</v>
      </c>
      <c r="C167" s="10">
        <f>SUM(C165:C166)</f>
        <v>1</v>
      </c>
    </row>
    <row r="168" spans="2:2">
      <c r="B168" s="1">
        <v>0</v>
      </c>
    </row>
    <row r="169" spans="1:3">
      <c r="A169" s="6" t="s">
        <v>59</v>
      </c>
      <c r="B169" s="14" t="s">
        <v>4</v>
      </c>
      <c r="C169" s="15" t="s">
        <v>5</v>
      </c>
    </row>
    <row r="170" spans="1:3">
      <c r="A170" s="7" t="s">
        <v>31</v>
      </c>
      <c r="B170" s="7">
        <v>5</v>
      </c>
      <c r="C170" s="8">
        <f>B170/B172</f>
        <v>1</v>
      </c>
    </row>
    <row r="171" spans="1:3">
      <c r="A171" s="7" t="s">
        <v>60</v>
      </c>
      <c r="B171" s="7">
        <f>COUNTIF(AK:AK,"20-2")</f>
        <v>0</v>
      </c>
      <c r="C171" s="8">
        <f>B171/B172</f>
        <v>0</v>
      </c>
    </row>
    <row r="172" spans="1:3">
      <c r="A172" s="9" t="s">
        <v>11</v>
      </c>
      <c r="B172" s="9">
        <f>SUM(B170:B171)</f>
        <v>5</v>
      </c>
      <c r="C172" s="10">
        <f>SUM(C170:C171)</f>
        <v>1</v>
      </c>
    </row>
  </sheetData>
  <mergeCells count="2">
    <mergeCell ref="A1:I1"/>
    <mergeCell ref="A2:I2"/>
  </mergeCells>
  <pageMargins left="0.7" right="0.7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172"/>
  <sheetViews>
    <sheetView showZeros="0" workbookViewId="0">
      <selection activeCell="A155" sqref="A155"/>
    </sheetView>
  </sheetViews>
  <sheetFormatPr defaultColWidth="9" defaultRowHeight="15.75"/>
  <cols>
    <col min="1" max="1" width="56.625" style="1" customWidth="1"/>
    <col min="2" max="2" width="7.5" style="1" customWidth="1"/>
    <col min="3" max="3" width="9.5" style="2" customWidth="1"/>
    <col min="4" max="4" width="7.5" style="1" customWidth="1"/>
    <col min="5" max="13" width="9" style="1"/>
    <col min="14" max="33" width="9" style="1" customWidth="1"/>
    <col min="34" max="34" width="24.75" style="1" customWidth="1"/>
    <col min="35" max="35" width="34.875" style="1" customWidth="1"/>
    <col min="36" max="44" width="9" style="1" customWidth="1"/>
    <col min="45" max="16384" width="9" style="1"/>
  </cols>
  <sheetData>
    <row r="1" spans="1:9">
      <c r="A1" s="3" t="s">
        <v>114</v>
      </c>
      <c r="B1" s="3"/>
      <c r="C1" s="3"/>
      <c r="D1" s="3"/>
      <c r="E1" s="3"/>
      <c r="F1" s="3"/>
      <c r="G1" s="3"/>
      <c r="H1" s="3"/>
      <c r="I1" s="3"/>
    </row>
    <row r="2" spans="1:9">
      <c r="A2" s="4" t="s">
        <v>1</v>
      </c>
      <c r="B2" s="4"/>
      <c r="C2" s="4"/>
      <c r="D2" s="4"/>
      <c r="E2" s="4"/>
      <c r="F2" s="4"/>
      <c r="G2" s="4"/>
      <c r="H2" s="4"/>
      <c r="I2" s="5"/>
    </row>
    <row r="3" spans="1:1">
      <c r="A3" s="5" t="s">
        <v>2</v>
      </c>
    </row>
    <row r="5" spans="1:44">
      <c r="A5" s="6" t="s">
        <v>3</v>
      </c>
      <c r="B5" s="7" t="s">
        <v>4</v>
      </c>
      <c r="C5" s="8" t="s">
        <v>5</v>
      </c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</row>
    <row r="6" spans="1:44">
      <c r="A6" s="7" t="s">
        <v>6</v>
      </c>
      <c r="B6" s="7">
        <f>COUNTIF(Q:Q,5)</f>
        <v>0</v>
      </c>
      <c r="C6" s="8">
        <f>B6/B11</f>
        <v>0</v>
      </c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</row>
    <row r="7" spans="1:44">
      <c r="A7" s="7" t="s">
        <v>7</v>
      </c>
      <c r="B7" s="7">
        <v>1</v>
      </c>
      <c r="C7" s="8">
        <f>B7/B11</f>
        <v>1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</row>
    <row r="8" spans="1:44">
      <c r="A8" s="7" t="s">
        <v>8</v>
      </c>
      <c r="B8" s="7">
        <f>COUNTIF(Q:Q,3)</f>
        <v>0</v>
      </c>
      <c r="C8" s="8">
        <f>B8/B11</f>
        <v>0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</row>
    <row r="9" spans="1:44">
      <c r="A9" s="7" t="s">
        <v>9</v>
      </c>
      <c r="B9" s="7">
        <f>COUNTIF(Q:Q,2)</f>
        <v>0</v>
      </c>
      <c r="C9" s="8">
        <f>B9/B11</f>
        <v>0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</row>
    <row r="10" spans="1:44">
      <c r="A10" s="7" t="s">
        <v>10</v>
      </c>
      <c r="B10" s="7">
        <f>COUNTIF(Q:Q,1)</f>
        <v>0</v>
      </c>
      <c r="C10" s="8">
        <f>B10/B11</f>
        <v>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1:44">
      <c r="A11" s="9" t="s">
        <v>11</v>
      </c>
      <c r="B11" s="9">
        <f>SUM(B6:B10)</f>
        <v>1</v>
      </c>
      <c r="C11" s="10">
        <f>SUM(C6:C10)</f>
        <v>1</v>
      </c>
      <c r="D11" s="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2:44">
      <c r="B12" s="11">
        <v>0</v>
      </c>
      <c r="C12" s="12"/>
      <c r="D12" s="11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1:44">
      <c r="A13" s="6" t="s">
        <v>12</v>
      </c>
      <c r="B13" s="7" t="s">
        <v>4</v>
      </c>
      <c r="C13" s="8" t="s">
        <v>5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1:44">
      <c r="A14" s="7" t="s">
        <v>6</v>
      </c>
      <c r="B14" s="7">
        <f>COUNTIF(R:R,5)</f>
        <v>0</v>
      </c>
      <c r="C14" s="8">
        <f>B14/B19</f>
        <v>0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44">
      <c r="A15" s="7" t="s">
        <v>7</v>
      </c>
      <c r="B15" s="7">
        <v>1</v>
      </c>
      <c r="C15" s="8">
        <f>B15/B19</f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>
      <c r="A16" s="7" t="s">
        <v>8</v>
      </c>
      <c r="B16" s="7">
        <f>COUNTIF(R:R,3)</f>
        <v>0</v>
      </c>
      <c r="C16" s="8">
        <f>B16/B19</f>
        <v>0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3">
      <c r="A17" s="7" t="s">
        <v>9</v>
      </c>
      <c r="B17" s="7">
        <f>COUNTIF(R:R,2)</f>
        <v>0</v>
      </c>
      <c r="C17" s="8">
        <f>B17/B19</f>
        <v>0</v>
      </c>
    </row>
    <row r="18" spans="1:4">
      <c r="A18" s="7" t="s">
        <v>10</v>
      </c>
      <c r="B18" s="7">
        <f>COUNTIF(R:R,1)</f>
        <v>0</v>
      </c>
      <c r="C18" s="8">
        <f>B18/B19</f>
        <v>0</v>
      </c>
      <c r="D18" s="11"/>
    </row>
    <row r="19" spans="1:3">
      <c r="A19" s="9" t="s">
        <v>11</v>
      </c>
      <c r="B19" s="9">
        <f>SUM(B14:B18)</f>
        <v>1</v>
      </c>
      <c r="C19" s="10">
        <v>1</v>
      </c>
    </row>
    <row r="20" spans="2:2">
      <c r="B20" s="1">
        <v>0</v>
      </c>
    </row>
    <row r="21" spans="1:14">
      <c r="A21" s="5" t="s">
        <v>13</v>
      </c>
      <c r="B21" s="1">
        <v>0</v>
      </c>
      <c r="N21" s="13"/>
    </row>
    <row r="22" spans="2:4">
      <c r="B22" s="1">
        <v>0</v>
      </c>
      <c r="D22" s="11"/>
    </row>
    <row r="23" spans="1:4">
      <c r="A23" s="6" t="s">
        <v>14</v>
      </c>
      <c r="B23" s="7" t="s">
        <v>4</v>
      </c>
      <c r="C23" s="8" t="s">
        <v>5</v>
      </c>
      <c r="D23" s="11"/>
    </row>
    <row r="24" spans="1:4">
      <c r="A24" s="7" t="s">
        <v>6</v>
      </c>
      <c r="B24" s="7">
        <v>1</v>
      </c>
      <c r="C24" s="8">
        <f>B24/B29</f>
        <v>1</v>
      </c>
      <c r="D24" s="11"/>
    </row>
    <row r="25" spans="1:4">
      <c r="A25" s="7" t="s">
        <v>7</v>
      </c>
      <c r="B25" s="7">
        <f>COUNTIF(T:T,4)</f>
        <v>0</v>
      </c>
      <c r="C25" s="8">
        <f>B25/B29</f>
        <v>0</v>
      </c>
      <c r="D25" s="11"/>
    </row>
    <row r="26" spans="1:4">
      <c r="A26" s="7" t="s">
        <v>8</v>
      </c>
      <c r="B26" s="7">
        <f>COUNTIF(T:T,3)</f>
        <v>0</v>
      </c>
      <c r="C26" s="8">
        <f>B26/B29</f>
        <v>0</v>
      </c>
      <c r="D26" s="11"/>
    </row>
    <row r="27" spans="1:3">
      <c r="A27" s="7" t="s">
        <v>9</v>
      </c>
      <c r="B27" s="7">
        <f>COUNTIF(T:T,2)</f>
        <v>0</v>
      </c>
      <c r="C27" s="8">
        <f>B27/B29</f>
        <v>0</v>
      </c>
    </row>
    <row r="28" spans="1:3">
      <c r="A28" s="7" t="s">
        <v>10</v>
      </c>
      <c r="B28" s="7">
        <f>COUNTIF(T:T,1)</f>
        <v>0</v>
      </c>
      <c r="C28" s="8">
        <f>B28/B29</f>
        <v>0</v>
      </c>
    </row>
    <row r="29" spans="1:3">
      <c r="A29" s="9" t="s">
        <v>11</v>
      </c>
      <c r="B29" s="9">
        <f>SUM(B24:B28)</f>
        <v>1</v>
      </c>
      <c r="C29" s="10">
        <v>1</v>
      </c>
    </row>
    <row r="30" spans="2:2">
      <c r="B30" s="1">
        <v>0</v>
      </c>
    </row>
    <row r="31" spans="1:3">
      <c r="A31" s="6" t="s">
        <v>15</v>
      </c>
      <c r="B31" s="7" t="s">
        <v>4</v>
      </c>
      <c r="C31" s="8" t="s">
        <v>5</v>
      </c>
    </row>
    <row r="32" spans="1:3">
      <c r="A32" s="7" t="s">
        <v>6</v>
      </c>
      <c r="B32" s="7">
        <v>1</v>
      </c>
      <c r="C32" s="8">
        <f>B32/B37</f>
        <v>1</v>
      </c>
    </row>
    <row r="33" spans="1:3">
      <c r="A33" s="7" t="s">
        <v>7</v>
      </c>
      <c r="B33" s="7">
        <f>COUNTIF(U:U,4)</f>
        <v>0</v>
      </c>
      <c r="C33" s="8">
        <f>B33/B37</f>
        <v>0</v>
      </c>
    </row>
    <row r="34" spans="1:3">
      <c r="A34" s="7" t="s">
        <v>8</v>
      </c>
      <c r="B34" s="7">
        <f>COUNTIF(U:U,3)</f>
        <v>0</v>
      </c>
      <c r="C34" s="8">
        <f>B34/B37</f>
        <v>0</v>
      </c>
    </row>
    <row r="35" spans="1:3">
      <c r="A35" s="7" t="s">
        <v>9</v>
      </c>
      <c r="B35" s="7">
        <f>COUNTIF(U:U,2)</f>
        <v>0</v>
      </c>
      <c r="C35" s="8">
        <f>B35/B37</f>
        <v>0</v>
      </c>
    </row>
    <row r="36" spans="1:4">
      <c r="A36" s="7" t="s">
        <v>10</v>
      </c>
      <c r="B36" s="7">
        <f>COUNTIF(U:U,1)</f>
        <v>0</v>
      </c>
      <c r="C36" s="8">
        <f>B36/B37</f>
        <v>0</v>
      </c>
      <c r="D36" s="11"/>
    </row>
    <row r="37" spans="1:3">
      <c r="A37" s="9" t="s">
        <v>11</v>
      </c>
      <c r="B37" s="9">
        <f>SUM(B32:B36)</f>
        <v>1</v>
      </c>
      <c r="C37" s="10">
        <v>1</v>
      </c>
    </row>
    <row r="38" spans="2:2">
      <c r="B38" s="1">
        <v>0</v>
      </c>
    </row>
    <row r="39" spans="1:3">
      <c r="A39" s="6" t="s">
        <v>16</v>
      </c>
      <c r="B39" s="7" t="s">
        <v>4</v>
      </c>
      <c r="C39" s="8" t="s">
        <v>5</v>
      </c>
    </row>
    <row r="40" spans="1:3">
      <c r="A40" s="7" t="s">
        <v>6</v>
      </c>
      <c r="B40" s="7">
        <f>COUNTIF(V:V,5)</f>
        <v>0</v>
      </c>
      <c r="C40" s="8">
        <f>B40/B45</f>
        <v>0</v>
      </c>
    </row>
    <row r="41" spans="1:3">
      <c r="A41" s="7" t="s">
        <v>7</v>
      </c>
      <c r="B41" s="7">
        <v>1</v>
      </c>
      <c r="C41" s="8">
        <f>B41/B45</f>
        <v>1</v>
      </c>
    </row>
    <row r="42" spans="1:3">
      <c r="A42" s="7" t="s">
        <v>8</v>
      </c>
      <c r="B42" s="7">
        <f>COUNTIF(V:V,3)</f>
        <v>0</v>
      </c>
      <c r="C42" s="8">
        <f>B42/B45</f>
        <v>0</v>
      </c>
    </row>
    <row r="43" spans="1:3">
      <c r="A43" s="7" t="s">
        <v>9</v>
      </c>
      <c r="B43" s="7">
        <f>COUNTIF(V:V,2)</f>
        <v>0</v>
      </c>
      <c r="C43" s="8">
        <f>B43/B45</f>
        <v>0</v>
      </c>
    </row>
    <row r="44" spans="1:4">
      <c r="A44" s="7" t="s">
        <v>10</v>
      </c>
      <c r="B44" s="7">
        <f>COUNTIF(V:V,1)</f>
        <v>0</v>
      </c>
      <c r="C44" s="8">
        <f>B44/B45</f>
        <v>0</v>
      </c>
      <c r="D44" s="11"/>
    </row>
    <row r="45" spans="1:3">
      <c r="A45" s="9" t="s">
        <v>11</v>
      </c>
      <c r="B45" s="9">
        <f>SUM(B40:B44)</f>
        <v>1</v>
      </c>
      <c r="C45" s="10">
        <v>1</v>
      </c>
    </row>
    <row r="46" spans="2:2">
      <c r="B46" s="1">
        <v>0</v>
      </c>
    </row>
    <row r="47" spans="1:3">
      <c r="A47" s="6" t="s">
        <v>17</v>
      </c>
      <c r="B47" s="7" t="s">
        <v>4</v>
      </c>
      <c r="C47" s="8" t="s">
        <v>5</v>
      </c>
    </row>
    <row r="48" spans="1:3">
      <c r="A48" s="7" t="s">
        <v>6</v>
      </c>
      <c r="B48" s="7">
        <f>COUNTIF(W:W,5)</f>
        <v>0</v>
      </c>
      <c r="C48" s="8">
        <f>B48/B53</f>
        <v>0</v>
      </c>
    </row>
    <row r="49" spans="1:3">
      <c r="A49" s="7" t="s">
        <v>7</v>
      </c>
      <c r="B49" s="7">
        <v>1</v>
      </c>
      <c r="C49" s="8">
        <f>B49/B53</f>
        <v>1</v>
      </c>
    </row>
    <row r="50" spans="1:3">
      <c r="A50" s="7" t="s">
        <v>8</v>
      </c>
      <c r="B50" s="7">
        <f>COUNTIF(W:W,3)</f>
        <v>0</v>
      </c>
      <c r="C50" s="8">
        <f>B50/B53</f>
        <v>0</v>
      </c>
    </row>
    <row r="51" spans="1:3">
      <c r="A51" s="7" t="s">
        <v>9</v>
      </c>
      <c r="B51" s="7">
        <f>COUNTIF(W:W,2)</f>
        <v>0</v>
      </c>
      <c r="C51" s="8"/>
    </row>
    <row r="52" spans="1:4">
      <c r="A52" s="7" t="s">
        <v>10</v>
      </c>
      <c r="B52" s="7">
        <f>COUNTIF(W:W,1)</f>
        <v>0</v>
      </c>
      <c r="C52" s="8"/>
      <c r="D52" s="11"/>
    </row>
    <row r="53" spans="1:3">
      <c r="A53" s="9" t="s">
        <v>11</v>
      </c>
      <c r="B53" s="9">
        <f>SUM(B48:B52)</f>
        <v>1</v>
      </c>
      <c r="C53" s="10">
        <v>1</v>
      </c>
    </row>
    <row r="54" spans="2:2">
      <c r="B54" s="1">
        <v>0</v>
      </c>
    </row>
    <row r="55" spans="1:3">
      <c r="A55" s="6" t="s">
        <v>18</v>
      </c>
      <c r="B55" s="7" t="s">
        <v>4</v>
      </c>
      <c r="C55" s="8" t="s">
        <v>5</v>
      </c>
    </row>
    <row r="56" spans="1:3">
      <c r="A56" s="7" t="s">
        <v>6</v>
      </c>
      <c r="B56" s="7">
        <v>1</v>
      </c>
      <c r="C56" s="8">
        <f>B56/B61</f>
        <v>1</v>
      </c>
    </row>
    <row r="57" spans="1:3">
      <c r="A57" s="7" t="s">
        <v>7</v>
      </c>
      <c r="B57" s="7">
        <f>COUNTIF(X:X,4)</f>
        <v>0</v>
      </c>
      <c r="C57" s="8">
        <f>B57/B61</f>
        <v>0</v>
      </c>
    </row>
    <row r="58" spans="1:3">
      <c r="A58" s="7" t="s">
        <v>8</v>
      </c>
      <c r="B58" s="7">
        <f>COUNTIF(X:X,3)</f>
        <v>0</v>
      </c>
      <c r="C58" s="8">
        <f>B58/B61</f>
        <v>0</v>
      </c>
    </row>
    <row r="59" spans="1:3">
      <c r="A59" s="7" t="s">
        <v>9</v>
      </c>
      <c r="B59" s="7">
        <f>COUNTIF(X:X,2)</f>
        <v>0</v>
      </c>
      <c r="C59" s="8">
        <f>B59/B61</f>
        <v>0</v>
      </c>
    </row>
    <row r="60" spans="1:4">
      <c r="A60" s="7" t="s">
        <v>10</v>
      </c>
      <c r="B60" s="7">
        <f>COUNTIF(X:X,1)</f>
        <v>0</v>
      </c>
      <c r="C60" s="8">
        <f>B60/B61</f>
        <v>0</v>
      </c>
      <c r="D60" s="11"/>
    </row>
    <row r="61" spans="1:3">
      <c r="A61" s="9" t="s">
        <v>11</v>
      </c>
      <c r="B61" s="9">
        <f>SUM(B56:B60)</f>
        <v>1</v>
      </c>
      <c r="C61" s="10">
        <v>1</v>
      </c>
    </row>
    <row r="62" spans="2:2">
      <c r="B62" s="1">
        <v>0</v>
      </c>
    </row>
    <row r="63" spans="1:3">
      <c r="A63" s="6" t="s">
        <v>20</v>
      </c>
      <c r="B63" s="7" t="s">
        <v>4</v>
      </c>
      <c r="C63" s="8" t="s">
        <v>5</v>
      </c>
    </row>
    <row r="64" spans="1:3">
      <c r="A64" s="7" t="s">
        <v>6</v>
      </c>
      <c r="B64" s="7">
        <f>COUNTIF(Y:Y,5)</f>
        <v>0</v>
      </c>
      <c r="C64" s="8">
        <f>B64/B69</f>
        <v>0</v>
      </c>
    </row>
    <row r="65" spans="1:3">
      <c r="A65" s="7" t="s">
        <v>7</v>
      </c>
      <c r="B65" s="7">
        <v>1</v>
      </c>
      <c r="C65" s="8">
        <f>B65/B69</f>
        <v>1</v>
      </c>
    </row>
    <row r="66" spans="1:3">
      <c r="A66" s="7" t="s">
        <v>8</v>
      </c>
      <c r="B66" s="7">
        <f>COUNTIF(Y:Y,3)</f>
        <v>0</v>
      </c>
      <c r="C66" s="8">
        <f>B66/B69</f>
        <v>0</v>
      </c>
    </row>
    <row r="67" spans="1:3">
      <c r="A67" s="7" t="s">
        <v>9</v>
      </c>
      <c r="B67" s="7">
        <f>COUNTIF(Y:Y,2)</f>
        <v>0</v>
      </c>
      <c r="C67" s="8">
        <f>B67/B69</f>
        <v>0</v>
      </c>
    </row>
    <row r="68" spans="1:4">
      <c r="A68" s="7" t="s">
        <v>10</v>
      </c>
      <c r="B68" s="7">
        <f>COUNTIF(Y:Y,1)</f>
        <v>0</v>
      </c>
      <c r="C68" s="8">
        <f>B68/B69</f>
        <v>0</v>
      </c>
      <c r="D68" s="11"/>
    </row>
    <row r="69" spans="1:3">
      <c r="A69" s="9" t="s">
        <v>11</v>
      </c>
      <c r="B69" s="9">
        <f>SUM(B64:B68)</f>
        <v>1</v>
      </c>
      <c r="C69" s="10">
        <v>1</v>
      </c>
    </row>
    <row r="70" spans="2:2">
      <c r="B70" s="1">
        <v>0</v>
      </c>
    </row>
    <row r="71" spans="1:3">
      <c r="A71" s="6" t="s">
        <v>21</v>
      </c>
      <c r="B71" s="7" t="s">
        <v>4</v>
      </c>
      <c r="C71" s="8" t="s">
        <v>5</v>
      </c>
    </row>
    <row r="72" spans="1:3">
      <c r="A72" s="7" t="s">
        <v>6</v>
      </c>
      <c r="B72" s="7">
        <f>COUNTIF(Z:Z,5)</f>
        <v>0</v>
      </c>
      <c r="C72" s="8">
        <f>B72/B77</f>
        <v>0</v>
      </c>
    </row>
    <row r="73" spans="1:3">
      <c r="A73" s="7" t="s">
        <v>7</v>
      </c>
      <c r="B73" s="7">
        <v>1</v>
      </c>
      <c r="C73" s="8">
        <f>B73/B77</f>
        <v>1</v>
      </c>
    </row>
    <row r="74" spans="1:3">
      <c r="A74" s="7" t="s">
        <v>8</v>
      </c>
      <c r="B74" s="7">
        <f>COUNTIF(Z:Z,3)</f>
        <v>0</v>
      </c>
      <c r="C74" s="8">
        <f>B74/B77</f>
        <v>0</v>
      </c>
    </row>
    <row r="75" spans="1:3">
      <c r="A75" s="7" t="s">
        <v>9</v>
      </c>
      <c r="B75" s="7">
        <f>COUNTIF(Z:Z,2)</f>
        <v>0</v>
      </c>
      <c r="C75" s="8">
        <f>B75/B77</f>
        <v>0</v>
      </c>
    </row>
    <row r="76" spans="1:3">
      <c r="A76" s="7" t="s">
        <v>10</v>
      </c>
      <c r="B76" s="7">
        <f>COUNTIF(Z:Z,1)</f>
        <v>0</v>
      </c>
      <c r="C76" s="8">
        <f>B76/B77</f>
        <v>0</v>
      </c>
    </row>
    <row r="77" spans="1:3">
      <c r="A77" s="9" t="s">
        <v>11</v>
      </c>
      <c r="B77" s="9">
        <f>SUM(B72:B76)</f>
        <v>1</v>
      </c>
      <c r="C77" s="10">
        <v>1</v>
      </c>
    </row>
    <row r="78" spans="2:2">
      <c r="B78" s="1">
        <v>0</v>
      </c>
    </row>
    <row r="79" spans="1:3">
      <c r="A79" s="6" t="s">
        <v>22</v>
      </c>
      <c r="B79" s="7" t="s">
        <v>4</v>
      </c>
      <c r="C79" s="8" t="s">
        <v>5</v>
      </c>
    </row>
    <row r="80" spans="1:3">
      <c r="A80" s="7" t="s">
        <v>6</v>
      </c>
      <c r="B80" s="7">
        <f>COUNTIF(AA:AA,5)</f>
        <v>0</v>
      </c>
      <c r="C80" s="8">
        <f>B80/B85</f>
        <v>0</v>
      </c>
    </row>
    <row r="81" spans="1:3">
      <c r="A81" s="7" t="s">
        <v>7</v>
      </c>
      <c r="B81" s="7">
        <v>1</v>
      </c>
      <c r="C81" s="8">
        <f>B81/B85</f>
        <v>1</v>
      </c>
    </row>
    <row r="82" spans="1:3">
      <c r="A82" s="7" t="s">
        <v>8</v>
      </c>
      <c r="B82" s="7">
        <f>COUNTIF(AA:AA,3)</f>
        <v>0</v>
      </c>
      <c r="C82" s="8">
        <f>B82/B85</f>
        <v>0</v>
      </c>
    </row>
    <row r="83" spans="1:3">
      <c r="A83" s="7" t="s">
        <v>9</v>
      </c>
      <c r="B83" s="7">
        <f>COUNTIF(AA:AA,2)</f>
        <v>0</v>
      </c>
      <c r="C83" s="8">
        <f>B83/B85</f>
        <v>0</v>
      </c>
    </row>
    <row r="84" spans="1:3">
      <c r="A84" s="7" t="s">
        <v>10</v>
      </c>
      <c r="B84" s="7">
        <f>COUNTIF(AA:AA,1)</f>
        <v>0</v>
      </c>
      <c r="C84" s="8">
        <f>B84/B85</f>
        <v>0</v>
      </c>
    </row>
    <row r="85" spans="1:3">
      <c r="A85" s="9" t="s">
        <v>11</v>
      </c>
      <c r="B85" s="9">
        <f>SUM(B80:B84)</f>
        <v>1</v>
      </c>
      <c r="C85" s="10">
        <v>1</v>
      </c>
    </row>
    <row r="86" spans="2:2">
      <c r="B86" s="1">
        <v>0</v>
      </c>
    </row>
    <row r="87" spans="1:3">
      <c r="A87" s="6" t="s">
        <v>23</v>
      </c>
      <c r="B87" s="7" t="s">
        <v>4</v>
      </c>
      <c r="C87" s="8" t="s">
        <v>5</v>
      </c>
    </row>
    <row r="88" spans="1:3">
      <c r="A88" s="7" t="s">
        <v>6</v>
      </c>
      <c r="B88" s="7">
        <f>COUNTIF(AB:AB,5)</f>
        <v>0</v>
      </c>
      <c r="C88" s="8">
        <f>B88/B93</f>
        <v>0</v>
      </c>
    </row>
    <row r="89" spans="1:3">
      <c r="A89" s="7" t="s">
        <v>7</v>
      </c>
      <c r="B89" s="7">
        <v>1</v>
      </c>
      <c r="C89" s="8">
        <f>B89/B93</f>
        <v>1</v>
      </c>
    </row>
    <row r="90" spans="1:3">
      <c r="A90" s="7" t="s">
        <v>8</v>
      </c>
      <c r="B90" s="7">
        <f>COUNTIF(AB:AB,3)</f>
        <v>0</v>
      </c>
      <c r="C90" s="8">
        <f>B90/B93</f>
        <v>0</v>
      </c>
    </row>
    <row r="91" spans="1:3">
      <c r="A91" s="7" t="s">
        <v>9</v>
      </c>
      <c r="B91" s="7">
        <f>COUNTIF(AB:AB,2)</f>
        <v>0</v>
      </c>
      <c r="C91" s="8"/>
    </row>
    <row r="92" spans="1:3">
      <c r="A92" s="7" t="s">
        <v>10</v>
      </c>
      <c r="B92" s="7">
        <f>COUNTIF(AB:AB,1)</f>
        <v>0</v>
      </c>
      <c r="C92" s="8"/>
    </row>
    <row r="93" spans="1:3">
      <c r="A93" s="9" t="s">
        <v>11</v>
      </c>
      <c r="B93" s="9">
        <f>SUM(B88:B92)</f>
        <v>1</v>
      </c>
      <c r="C93" s="10">
        <v>1</v>
      </c>
    </row>
    <row r="94" spans="2:2">
      <c r="B94" s="1">
        <v>0</v>
      </c>
    </row>
    <row r="95" spans="1:3">
      <c r="A95" s="6" t="s">
        <v>24</v>
      </c>
      <c r="B95" s="7" t="s">
        <v>4</v>
      </c>
      <c r="C95" s="8" t="s">
        <v>5</v>
      </c>
    </row>
    <row r="96" spans="1:3">
      <c r="A96" s="7" t="s">
        <v>6</v>
      </c>
      <c r="B96" s="7">
        <v>1</v>
      </c>
      <c r="C96" s="8">
        <f>B96/B101</f>
        <v>1</v>
      </c>
    </row>
    <row r="97" spans="1:3">
      <c r="A97" s="7" t="s">
        <v>7</v>
      </c>
      <c r="B97" s="7">
        <f>COUNTIF(AC:AC,4)</f>
        <v>0</v>
      </c>
      <c r="C97" s="8">
        <f>B97/B101</f>
        <v>0</v>
      </c>
    </row>
    <row r="98" spans="1:3">
      <c r="A98" s="7" t="s">
        <v>8</v>
      </c>
      <c r="B98" s="7">
        <f>COUNTIF(AC:AC,3)</f>
        <v>0</v>
      </c>
      <c r="C98" s="8">
        <f>B98/B101</f>
        <v>0</v>
      </c>
    </row>
    <row r="99" spans="1:3">
      <c r="A99" s="7" t="s">
        <v>9</v>
      </c>
      <c r="B99" s="7">
        <f>COUNTIF(AC:AC,2)</f>
        <v>0</v>
      </c>
      <c r="C99" s="8">
        <f>B99/B101</f>
        <v>0</v>
      </c>
    </row>
    <row r="100" spans="1:3">
      <c r="A100" s="7" t="s">
        <v>10</v>
      </c>
      <c r="B100" s="7">
        <f>COUNTIF(AC:AC,1)</f>
        <v>0</v>
      </c>
      <c r="C100" s="8">
        <f>B100/B101</f>
        <v>0</v>
      </c>
    </row>
    <row r="101" spans="1:3">
      <c r="A101" s="9" t="s">
        <v>11</v>
      </c>
      <c r="B101" s="9">
        <f>SUM(B96:B100)</f>
        <v>1</v>
      </c>
      <c r="C101" s="10">
        <v>1</v>
      </c>
    </row>
    <row r="102" spans="2:2">
      <c r="B102" s="1">
        <v>0</v>
      </c>
    </row>
    <row r="103" spans="1:3">
      <c r="A103" s="6" t="s">
        <v>25</v>
      </c>
      <c r="B103" s="7" t="s">
        <v>4</v>
      </c>
      <c r="C103" s="8" t="s">
        <v>5</v>
      </c>
    </row>
    <row r="104" spans="1:3">
      <c r="A104" s="7" t="s">
        <v>6</v>
      </c>
      <c r="B104" s="7">
        <f>COUNTIF(AD:AD,5)</f>
        <v>0</v>
      </c>
      <c r="C104" s="8">
        <f>B104/B109</f>
        <v>0</v>
      </c>
    </row>
    <row r="105" spans="1:3">
      <c r="A105" s="7" t="s">
        <v>7</v>
      </c>
      <c r="B105" s="7">
        <v>1</v>
      </c>
      <c r="C105" s="8">
        <f>B105/B109</f>
        <v>1</v>
      </c>
    </row>
    <row r="106" spans="1:3">
      <c r="A106" s="7" t="s">
        <v>8</v>
      </c>
      <c r="B106" s="7">
        <f>COUNTIF(AD:AD,3)</f>
        <v>0</v>
      </c>
      <c r="C106" s="8">
        <f>B106/B109</f>
        <v>0</v>
      </c>
    </row>
    <row r="107" spans="1:3">
      <c r="A107" s="7" t="s">
        <v>9</v>
      </c>
      <c r="B107" s="7">
        <f>COUNTIF(AD:AD,2)</f>
        <v>0</v>
      </c>
      <c r="C107" s="8">
        <f>B107/B109</f>
        <v>0</v>
      </c>
    </row>
    <row r="108" spans="1:3">
      <c r="A108" s="7" t="s">
        <v>10</v>
      </c>
      <c r="B108" s="7">
        <f>COUNTIF(AD:AD,1)</f>
        <v>0</v>
      </c>
      <c r="C108" s="8">
        <f>B108/B109</f>
        <v>0</v>
      </c>
    </row>
    <row r="109" spans="1:3">
      <c r="A109" s="9" t="s">
        <v>11</v>
      </c>
      <c r="B109" s="9">
        <f>SUM(B104:B108)</f>
        <v>1</v>
      </c>
      <c r="C109" s="10">
        <v>1</v>
      </c>
    </row>
    <row r="110" spans="2:2">
      <c r="B110" s="1">
        <v>0</v>
      </c>
    </row>
    <row r="111" spans="1:3">
      <c r="A111" s="6" t="s">
        <v>26</v>
      </c>
      <c r="B111" s="7" t="s">
        <v>4</v>
      </c>
      <c r="C111" s="8" t="s">
        <v>5</v>
      </c>
    </row>
    <row r="112" spans="1:3">
      <c r="A112" s="7" t="s">
        <v>6</v>
      </c>
      <c r="B112" s="7">
        <f>COUNTIF(AE:AE,5)</f>
        <v>0</v>
      </c>
      <c r="C112" s="8">
        <f>B112/B117</f>
        <v>0</v>
      </c>
    </row>
    <row r="113" spans="1:3">
      <c r="A113" s="7" t="s">
        <v>7</v>
      </c>
      <c r="B113" s="7">
        <v>1</v>
      </c>
      <c r="C113" s="8">
        <f>B113/B117</f>
        <v>1</v>
      </c>
    </row>
    <row r="114" spans="1:3">
      <c r="A114" s="7" t="s">
        <v>8</v>
      </c>
      <c r="B114" s="7">
        <f>COUNTIF(AE:AE,3)</f>
        <v>0</v>
      </c>
      <c r="C114" s="8">
        <f>B114/B117</f>
        <v>0</v>
      </c>
    </row>
    <row r="115" spans="1:3">
      <c r="A115" s="7" t="s">
        <v>9</v>
      </c>
      <c r="B115" s="7">
        <f>COUNTIF(AE:AE,2)</f>
        <v>0</v>
      </c>
      <c r="C115" s="8">
        <f>B115/B117</f>
        <v>0</v>
      </c>
    </row>
    <row r="116" spans="1:3">
      <c r="A116" s="7" t="s">
        <v>10</v>
      </c>
      <c r="B116" s="7">
        <f>COUNTIF(AE:AE,1)</f>
        <v>0</v>
      </c>
      <c r="C116" s="8">
        <f>B116/B117</f>
        <v>0</v>
      </c>
    </row>
    <row r="117" spans="1:3">
      <c r="A117" s="9" t="s">
        <v>11</v>
      </c>
      <c r="B117" s="9">
        <f>SUM(B112:B116)</f>
        <v>1</v>
      </c>
      <c r="C117" s="10">
        <v>1</v>
      </c>
    </row>
    <row r="118" spans="2:2">
      <c r="B118" s="1">
        <v>0</v>
      </c>
    </row>
    <row r="119" spans="1:3">
      <c r="A119" s="6" t="s">
        <v>27</v>
      </c>
      <c r="B119" s="7" t="s">
        <v>4</v>
      </c>
      <c r="C119" s="8" t="s">
        <v>5</v>
      </c>
    </row>
    <row r="120" spans="1:3">
      <c r="A120" s="7" t="s">
        <v>6</v>
      </c>
      <c r="B120" s="7">
        <f>COUNTIF(AF:AF,5)</f>
        <v>0</v>
      </c>
      <c r="C120" s="8">
        <f>B120/B125</f>
        <v>0</v>
      </c>
    </row>
    <row r="121" spans="1:3">
      <c r="A121" s="7" t="s">
        <v>7</v>
      </c>
      <c r="B121" s="7">
        <v>1</v>
      </c>
      <c r="C121" s="8">
        <f>B121/B125</f>
        <v>1</v>
      </c>
    </row>
    <row r="122" spans="1:3">
      <c r="A122" s="7" t="s">
        <v>8</v>
      </c>
      <c r="B122" s="7">
        <f>COUNTIF(AF:AF,3)</f>
        <v>0</v>
      </c>
      <c r="C122" s="8">
        <f>B122/B125</f>
        <v>0</v>
      </c>
    </row>
    <row r="123" spans="1:3">
      <c r="A123" s="7" t="s">
        <v>9</v>
      </c>
      <c r="B123" s="7">
        <f>COUNTIF(AF:AF,2)</f>
        <v>0</v>
      </c>
      <c r="C123" s="8">
        <f>B123/B125</f>
        <v>0</v>
      </c>
    </row>
    <row r="124" spans="1:3">
      <c r="A124" s="7" t="s">
        <v>10</v>
      </c>
      <c r="B124" s="7">
        <f>COUNTIF(AF:AF,1)</f>
        <v>0</v>
      </c>
      <c r="C124" s="8">
        <f>B124/B125</f>
        <v>0</v>
      </c>
    </row>
    <row r="125" spans="1:3">
      <c r="A125" s="9" t="s">
        <v>11</v>
      </c>
      <c r="B125" s="9">
        <f>SUM(B120:B124)</f>
        <v>1</v>
      </c>
      <c r="C125" s="10">
        <v>1</v>
      </c>
    </row>
    <row r="127" spans="1:2">
      <c r="A127" s="5" t="s">
        <v>28</v>
      </c>
      <c r="B127" s="1">
        <v>0</v>
      </c>
    </row>
    <row r="128" spans="2:2">
      <c r="B128" s="1">
        <v>0</v>
      </c>
    </row>
    <row r="129" spans="1:3">
      <c r="A129" s="6" t="s">
        <v>29</v>
      </c>
      <c r="B129" s="7" t="s">
        <v>4</v>
      </c>
      <c r="C129" s="8" t="s">
        <v>5</v>
      </c>
    </row>
    <row r="130" spans="1:3">
      <c r="A130" s="7" t="s">
        <v>30</v>
      </c>
      <c r="B130" s="7">
        <v>1</v>
      </c>
      <c r="C130" s="8">
        <f>B130/B135</f>
        <v>1</v>
      </c>
    </row>
    <row r="131" spans="1:3">
      <c r="A131" s="7" t="s">
        <v>31</v>
      </c>
      <c r="B131" s="7">
        <f>COUNTIF(AG:AG,2)</f>
        <v>0</v>
      </c>
      <c r="C131" s="8">
        <f>B131/B135</f>
        <v>0</v>
      </c>
    </row>
    <row r="132" spans="1:3">
      <c r="A132" s="7" t="s">
        <v>8</v>
      </c>
      <c r="B132" s="7">
        <f>COUNTIF(AG:AG,3)</f>
        <v>0</v>
      </c>
      <c r="C132" s="8">
        <f>B132/B135</f>
        <v>0</v>
      </c>
    </row>
    <row r="133" spans="1:3">
      <c r="A133" s="7" t="s">
        <v>32</v>
      </c>
      <c r="B133" s="7">
        <f>COUNTIF(AG:AG,4)</f>
        <v>0</v>
      </c>
      <c r="C133" s="8">
        <f>B133/B135</f>
        <v>0</v>
      </c>
    </row>
    <row r="134" spans="1:3">
      <c r="A134" s="7" t="s">
        <v>33</v>
      </c>
      <c r="B134" s="7">
        <f>COUNTIF(AG:AG,5)</f>
        <v>0</v>
      </c>
      <c r="C134" s="8">
        <f>B134/B135</f>
        <v>0</v>
      </c>
    </row>
    <row r="135" spans="1:3">
      <c r="A135" s="9" t="s">
        <v>11</v>
      </c>
      <c r="B135" s="9">
        <f>SUM(B130:B134)</f>
        <v>1</v>
      </c>
      <c r="C135" s="10">
        <v>1</v>
      </c>
    </row>
    <row r="136" spans="1:2">
      <c r="A136" s="5"/>
      <c r="B136" s="1">
        <v>0</v>
      </c>
    </row>
    <row r="137" spans="1:3">
      <c r="A137" s="6" t="s">
        <v>34</v>
      </c>
      <c r="B137" s="14" t="s">
        <v>4</v>
      </c>
      <c r="C137" s="15" t="s">
        <v>5</v>
      </c>
    </row>
    <row r="138" spans="1:3">
      <c r="A138" s="7" t="s">
        <v>35</v>
      </c>
      <c r="B138" s="7">
        <v>1</v>
      </c>
      <c r="C138" s="8">
        <f>B138/B145</f>
        <v>0.333333333333333</v>
      </c>
    </row>
    <row r="139" spans="1:3">
      <c r="A139" s="7" t="s">
        <v>36</v>
      </c>
      <c r="B139" s="7">
        <v>1</v>
      </c>
      <c r="C139" s="8">
        <f>B139/B145</f>
        <v>0.333333333333333</v>
      </c>
    </row>
    <row r="140" spans="1:3">
      <c r="A140" s="7" t="s">
        <v>37</v>
      </c>
      <c r="B140" s="7">
        <v>1</v>
      </c>
      <c r="C140" s="8">
        <f>B140/B145</f>
        <v>0.333333333333333</v>
      </c>
    </row>
    <row r="141" spans="1:3">
      <c r="A141" s="7" t="s">
        <v>38</v>
      </c>
      <c r="B141" s="7">
        <f>COUNTIF(AH:AH,"*17-4*")</f>
        <v>0</v>
      </c>
      <c r="C141" s="8">
        <f>B141/B145</f>
        <v>0</v>
      </c>
    </row>
    <row r="142" spans="1:3">
      <c r="A142" s="7" t="s">
        <v>39</v>
      </c>
      <c r="B142" s="7">
        <f>COUNTIF(AH:AH,"*17-5*")</f>
        <v>0</v>
      </c>
      <c r="C142" s="8">
        <f>B142/B145</f>
        <v>0</v>
      </c>
    </row>
    <row r="143" spans="1:3">
      <c r="A143" s="7" t="s">
        <v>40</v>
      </c>
      <c r="B143" s="7">
        <f>COUNTIF(AH:AH,"*17-6*")</f>
        <v>0</v>
      </c>
      <c r="C143" s="8">
        <f>B143/B145</f>
        <v>0</v>
      </c>
    </row>
    <row r="144" spans="1:3">
      <c r="A144" s="7" t="s">
        <v>41</v>
      </c>
      <c r="B144" s="7">
        <f>COUNTIF(AH:AH,"*17-7*")</f>
        <v>0</v>
      </c>
      <c r="C144" s="8">
        <f>B144/B145</f>
        <v>0</v>
      </c>
    </row>
    <row r="145" spans="1:3">
      <c r="A145" s="9" t="s">
        <v>11</v>
      </c>
      <c r="B145" s="9">
        <f>SUM(B138:B144)</f>
        <v>3</v>
      </c>
      <c r="C145" s="10">
        <f>SUM(C138:C144)</f>
        <v>1</v>
      </c>
    </row>
    <row r="146" spans="2:2">
      <c r="B146" s="1">
        <v>0</v>
      </c>
    </row>
    <row r="147" spans="1:3">
      <c r="A147" s="6" t="s">
        <v>42</v>
      </c>
      <c r="B147" s="14" t="s">
        <v>4</v>
      </c>
      <c r="C147" s="15" t="s">
        <v>5</v>
      </c>
    </row>
    <row r="148" spans="1:3">
      <c r="A148" s="7" t="s">
        <v>43</v>
      </c>
      <c r="B148" s="7">
        <f>COUNTIF(AI:AI,"*18-1@*")</f>
        <v>0</v>
      </c>
      <c r="C148" s="8">
        <f>B148/B162</f>
        <v>0</v>
      </c>
    </row>
    <row r="149" spans="1:3">
      <c r="A149" s="7" t="s">
        <v>44</v>
      </c>
      <c r="B149" s="7">
        <v>1</v>
      </c>
      <c r="C149" s="8">
        <f>B149/B162</f>
        <v>0.2</v>
      </c>
    </row>
    <row r="150" spans="1:3">
      <c r="A150" s="7" t="s">
        <v>45</v>
      </c>
      <c r="B150" s="7">
        <f>COUNTIF(AI:AI,"*18-3*")</f>
        <v>0</v>
      </c>
      <c r="C150" s="8">
        <f>B150/B162</f>
        <v>0</v>
      </c>
    </row>
    <row r="151" spans="1:3">
      <c r="A151" s="7" t="s">
        <v>46</v>
      </c>
      <c r="B151" s="7">
        <v>1</v>
      </c>
      <c r="C151" s="8">
        <f>B151/B162</f>
        <v>0.2</v>
      </c>
    </row>
    <row r="152" spans="1:3">
      <c r="A152" s="7" t="s">
        <v>47</v>
      </c>
      <c r="B152" s="7">
        <f>COUNTIF(AI:AI,"*18-5*")</f>
        <v>0</v>
      </c>
      <c r="C152" s="8">
        <f>B152/B162</f>
        <v>0</v>
      </c>
    </row>
    <row r="153" spans="1:3">
      <c r="A153" s="7" t="s">
        <v>48</v>
      </c>
      <c r="B153" s="7">
        <v>1</v>
      </c>
      <c r="C153" s="8">
        <f>B153/B162</f>
        <v>0.2</v>
      </c>
    </row>
    <row r="154" spans="1:3">
      <c r="A154" s="7" t="s">
        <v>49</v>
      </c>
      <c r="B154" s="7">
        <v>1</v>
      </c>
      <c r="C154" s="8">
        <f>B154/B162</f>
        <v>0.2</v>
      </c>
    </row>
    <row r="155" spans="1:3">
      <c r="A155" s="7" t="s">
        <v>50</v>
      </c>
      <c r="B155" s="7">
        <f>COUNTIF(AI:AI,"*18-8*")</f>
        <v>0</v>
      </c>
      <c r="C155" s="8">
        <f>B155/B162</f>
        <v>0</v>
      </c>
    </row>
    <row r="156" spans="1:3">
      <c r="A156" s="7" t="s">
        <v>51</v>
      </c>
      <c r="B156" s="7">
        <f>COUNTIF(AI:AI,"*18-9*")</f>
        <v>0</v>
      </c>
      <c r="C156" s="8">
        <f>B156/B162</f>
        <v>0</v>
      </c>
    </row>
    <row r="157" spans="1:3">
      <c r="A157" s="7" t="s">
        <v>52</v>
      </c>
      <c r="B157" s="7">
        <f>COUNTIF(AI:AI,"*18-10*")</f>
        <v>0</v>
      </c>
      <c r="C157" s="8">
        <f>B157/B162</f>
        <v>0</v>
      </c>
    </row>
    <row r="158" spans="1:3">
      <c r="A158" s="7" t="s">
        <v>53</v>
      </c>
      <c r="B158" s="7">
        <v>1</v>
      </c>
      <c r="C158" s="8">
        <f>B158/B162</f>
        <v>0.2</v>
      </c>
    </row>
    <row r="159" spans="1:3">
      <c r="A159" s="7" t="s">
        <v>54</v>
      </c>
      <c r="B159" s="7">
        <f>COUNTIF(AI:AI,"*18-12*")</f>
        <v>0</v>
      </c>
      <c r="C159" s="8">
        <f>B159/B162</f>
        <v>0</v>
      </c>
    </row>
    <row r="160" spans="1:3">
      <c r="A160" s="7" t="s">
        <v>55</v>
      </c>
      <c r="B160" s="7">
        <f>COUNTIF(AI:AI,"*18-13*")</f>
        <v>0</v>
      </c>
      <c r="C160" s="8">
        <f>B160/B162</f>
        <v>0</v>
      </c>
    </row>
    <row r="161" spans="1:3">
      <c r="A161" s="7" t="s">
        <v>41</v>
      </c>
      <c r="B161" s="7">
        <f>COUNTIF(AI:AI,"*18-14*")</f>
        <v>0</v>
      </c>
      <c r="C161" s="8">
        <f>B161/B162</f>
        <v>0</v>
      </c>
    </row>
    <row r="162" spans="1:3">
      <c r="A162" s="9" t="s">
        <v>11</v>
      </c>
      <c r="B162" s="9">
        <f>SUM(B148:B161)</f>
        <v>5</v>
      </c>
      <c r="C162" s="10">
        <f>SUM(C148:C161)</f>
        <v>1</v>
      </c>
    </row>
    <row r="163" spans="2:2">
      <c r="B163" s="1">
        <v>0</v>
      </c>
    </row>
    <row r="164" spans="1:3">
      <c r="A164" s="6" t="s">
        <v>56</v>
      </c>
      <c r="B164" s="14" t="s">
        <v>4</v>
      </c>
      <c r="C164" s="15" t="s">
        <v>5</v>
      </c>
    </row>
    <row r="165" spans="1:3">
      <c r="A165" s="7" t="s">
        <v>57</v>
      </c>
      <c r="B165" s="16">
        <v>1</v>
      </c>
      <c r="C165" s="8">
        <f>B165/B167</f>
        <v>1</v>
      </c>
    </row>
    <row r="166" spans="1:3">
      <c r="A166" s="7" t="s">
        <v>58</v>
      </c>
      <c r="B166" s="16">
        <f>COUNTIF(AJ:AJ,"19-2")</f>
        <v>0</v>
      </c>
      <c r="C166" s="8">
        <f>B166/B167</f>
        <v>0</v>
      </c>
    </row>
    <row r="167" spans="1:3">
      <c r="A167" s="9" t="s">
        <v>11</v>
      </c>
      <c r="B167" s="9">
        <f>SUM(B165:B166)</f>
        <v>1</v>
      </c>
      <c r="C167" s="10">
        <f>SUM(C165:C166)</f>
        <v>1</v>
      </c>
    </row>
    <row r="168" spans="2:2">
      <c r="B168" s="1">
        <v>0</v>
      </c>
    </row>
    <row r="169" spans="1:3">
      <c r="A169" s="6" t="s">
        <v>59</v>
      </c>
      <c r="B169" s="14" t="s">
        <v>4</v>
      </c>
      <c r="C169" s="15" t="s">
        <v>5</v>
      </c>
    </row>
    <row r="170" spans="1:3">
      <c r="A170" s="7" t="s">
        <v>31</v>
      </c>
      <c r="B170" s="7">
        <v>1</v>
      </c>
      <c r="C170" s="8">
        <f>B170/B172</f>
        <v>1</v>
      </c>
    </row>
    <row r="171" spans="1:3">
      <c r="A171" s="7" t="s">
        <v>60</v>
      </c>
      <c r="B171" s="7">
        <f>COUNTIF(AK:AK,"20-2")</f>
        <v>0</v>
      </c>
      <c r="C171" s="8">
        <f>B171/B172</f>
        <v>0</v>
      </c>
    </row>
    <row r="172" spans="1:3">
      <c r="A172" s="9" t="s">
        <v>11</v>
      </c>
      <c r="B172" s="9">
        <f>SUM(B170:B171)</f>
        <v>1</v>
      </c>
      <c r="C172" s="10">
        <f>SUM(C170:C171)</f>
        <v>1</v>
      </c>
    </row>
  </sheetData>
  <mergeCells count="2">
    <mergeCell ref="A1:I1"/>
    <mergeCell ref="A2:I2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設計學院</vt:lpstr>
      <vt:lpstr>室設系</vt:lpstr>
      <vt:lpstr>商設系</vt:lpstr>
      <vt:lpstr>品設系</vt:lpstr>
      <vt:lpstr>多媒系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2017-03-08T07:01:00Z</dcterms:created>
  <dcterms:modified xsi:type="dcterms:W3CDTF">2024-09-30T06:03:37Z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C096D5BFF27E4FE7B81003EE770203D1_12</vt:lpwstr>
  </property>
  <property fmtid="{D5CDD505-2E9C-101B-9397-08002B2CF9AE}" pid="3" name="KSOProductBuildVer">
    <vt:lpwstr>1033-12.2.0.18283</vt:lpwstr>
  </property>
</Properties>
</file>