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.xml" ContentType="application/vnd.openxmlformats-officedocument.drawingml.chart+xml"/>
  <Override PartName="/xl/charts/chart40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10.xml" ContentType="application/vnd.ms-office.chartcolorstyle+xml"/>
  <Override PartName="/xl/charts/colors11.xml" ContentType="application/vnd.ms-office.chartcolorstyle+xml"/>
  <Override PartName="/xl/charts/colors12.xml" ContentType="application/vnd.ms-office.chartcolorstyle+xml"/>
  <Override PartName="/xl/charts/colors13.xml" ContentType="application/vnd.ms-office.chartcolorstyle+xml"/>
  <Override PartName="/xl/charts/colors14.xml" ContentType="application/vnd.ms-office.chartcolorstyle+xml"/>
  <Override PartName="/xl/charts/colors15.xml" ContentType="application/vnd.ms-office.chartcolorstyle+xml"/>
  <Override PartName="/xl/charts/colors16.xml" ContentType="application/vnd.ms-office.chartcolorstyle+xml"/>
  <Override PartName="/xl/charts/colors17.xml" ContentType="application/vnd.ms-office.chartcolorstyle+xml"/>
  <Override PartName="/xl/charts/colors18.xml" ContentType="application/vnd.ms-office.chartcolorstyle+xml"/>
  <Override PartName="/xl/charts/colors19.xml" ContentType="application/vnd.ms-office.chartcolorstyle+xml"/>
  <Override PartName="/xl/charts/colors2.xml" ContentType="application/vnd.ms-office.chartcolorstyle+xml"/>
  <Override PartName="/xl/charts/colors20.xml" ContentType="application/vnd.ms-office.chartcolorstyle+xml"/>
  <Override PartName="/xl/charts/colors21.xml" ContentType="application/vnd.ms-office.chartcolorstyle+xml"/>
  <Override PartName="/xl/charts/colors22.xml" ContentType="application/vnd.ms-office.chartcolorstyle+xml"/>
  <Override PartName="/xl/charts/colors23.xml" ContentType="application/vnd.ms-office.chartcolorstyle+xml"/>
  <Override PartName="/xl/charts/colors24.xml" ContentType="application/vnd.ms-office.chartcolorstyle+xml"/>
  <Override PartName="/xl/charts/colors25.xml" ContentType="application/vnd.ms-office.chartcolorstyle+xml"/>
  <Override PartName="/xl/charts/colors26.xml" ContentType="application/vnd.ms-office.chartcolorstyle+xml"/>
  <Override PartName="/xl/charts/colors27.xml" ContentType="application/vnd.ms-office.chartcolorstyle+xml"/>
  <Override PartName="/xl/charts/colors28.xml" ContentType="application/vnd.ms-office.chartcolorstyle+xml"/>
  <Override PartName="/xl/charts/colors29.xml" ContentType="application/vnd.ms-office.chartcolorstyle+xml"/>
  <Override PartName="/xl/charts/colors3.xml" ContentType="application/vnd.ms-office.chartcolorstyle+xml"/>
  <Override PartName="/xl/charts/colors30.xml" ContentType="application/vnd.ms-office.chartcolorstyle+xml"/>
  <Override PartName="/xl/charts/colors31.xml" ContentType="application/vnd.ms-office.chartcolorstyle+xml"/>
  <Override PartName="/xl/charts/colors32.xml" ContentType="application/vnd.ms-office.chartcolorstyle+xml"/>
  <Override PartName="/xl/charts/colors33.xml" ContentType="application/vnd.ms-office.chartcolorstyle+xml"/>
  <Override PartName="/xl/charts/colors34.xml" ContentType="application/vnd.ms-office.chartcolorstyle+xml"/>
  <Override PartName="/xl/charts/colors35.xml" ContentType="application/vnd.ms-office.chartcolorstyle+xml"/>
  <Override PartName="/xl/charts/colors36.xml" ContentType="application/vnd.ms-office.chartcolorstyle+xml"/>
  <Override PartName="/xl/charts/colors37.xml" ContentType="application/vnd.ms-office.chartcolorstyle+xml"/>
  <Override PartName="/xl/charts/colors38.xml" ContentType="application/vnd.ms-office.chartcolorstyle+xml"/>
  <Override PartName="/xl/charts/colors39.xml" ContentType="application/vnd.ms-office.chartcolorstyle+xml"/>
  <Override PartName="/xl/charts/colors4.xml" ContentType="application/vnd.ms-office.chartcolorstyle+xml"/>
  <Override PartName="/xl/charts/colors40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10.xml" ContentType="application/vnd.ms-office.chartstyle+xml"/>
  <Override PartName="/xl/charts/style11.xml" ContentType="application/vnd.ms-office.chartstyle+xml"/>
  <Override PartName="/xl/charts/style12.xml" ContentType="application/vnd.ms-office.chartstyle+xml"/>
  <Override PartName="/xl/charts/style13.xml" ContentType="application/vnd.ms-office.chartstyle+xml"/>
  <Override PartName="/xl/charts/style14.xml" ContentType="application/vnd.ms-office.chartstyle+xml"/>
  <Override PartName="/xl/charts/style15.xml" ContentType="application/vnd.ms-office.chartstyle+xml"/>
  <Override PartName="/xl/charts/style16.xml" ContentType="application/vnd.ms-office.chartstyle+xml"/>
  <Override PartName="/xl/charts/style17.xml" ContentType="application/vnd.ms-office.chartstyle+xml"/>
  <Override PartName="/xl/charts/style18.xml" ContentType="application/vnd.ms-office.chartstyle+xml"/>
  <Override PartName="/xl/charts/style19.xml" ContentType="application/vnd.ms-office.chartstyle+xml"/>
  <Override PartName="/xl/charts/style2.xml" ContentType="application/vnd.ms-office.chartstyle+xml"/>
  <Override PartName="/xl/charts/style20.xml" ContentType="application/vnd.ms-office.chartstyle+xml"/>
  <Override PartName="/xl/charts/style21.xml" ContentType="application/vnd.ms-office.chartstyle+xml"/>
  <Override PartName="/xl/charts/style22.xml" ContentType="application/vnd.ms-office.chartstyle+xml"/>
  <Override PartName="/xl/charts/style23.xml" ContentType="application/vnd.ms-office.chartstyle+xml"/>
  <Override PartName="/xl/charts/style24.xml" ContentType="application/vnd.ms-office.chartstyle+xml"/>
  <Override PartName="/xl/charts/style25.xml" ContentType="application/vnd.ms-office.chartstyle+xml"/>
  <Override PartName="/xl/charts/style26.xml" ContentType="application/vnd.ms-office.chartstyle+xml"/>
  <Override PartName="/xl/charts/style27.xml" ContentType="application/vnd.ms-office.chartstyle+xml"/>
  <Override PartName="/xl/charts/style28.xml" ContentType="application/vnd.ms-office.chartstyle+xml"/>
  <Override PartName="/xl/charts/style29.xml" ContentType="application/vnd.ms-office.chartstyle+xml"/>
  <Override PartName="/xl/charts/style3.xml" ContentType="application/vnd.ms-office.chartstyle+xml"/>
  <Override PartName="/xl/charts/style30.xml" ContentType="application/vnd.ms-office.chartstyle+xml"/>
  <Override PartName="/xl/charts/style31.xml" ContentType="application/vnd.ms-office.chartstyle+xml"/>
  <Override PartName="/xl/charts/style32.xml" ContentType="application/vnd.ms-office.chartstyle+xml"/>
  <Override PartName="/xl/charts/style33.xml" ContentType="application/vnd.ms-office.chartstyle+xml"/>
  <Override PartName="/xl/charts/style34.xml" ContentType="application/vnd.ms-office.chartstyle+xml"/>
  <Override PartName="/xl/charts/style35.xml" ContentType="application/vnd.ms-office.chartstyle+xml"/>
  <Override PartName="/xl/charts/style36.xml" ContentType="application/vnd.ms-office.chartstyle+xml"/>
  <Override PartName="/xl/charts/style37.xml" ContentType="application/vnd.ms-office.chartstyle+xml"/>
  <Override PartName="/xl/charts/style38.xml" ContentType="application/vnd.ms-office.chartstyle+xml"/>
  <Override PartName="/xl/charts/style39.xml" ContentType="application/vnd.ms-office.chartstyle+xml"/>
  <Override PartName="/xl/charts/style4.xml" ContentType="application/vnd.ms-office.chartstyle+xml"/>
  <Override PartName="/xl/charts/style40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8800" windowHeight="11850"/>
  </bookViews>
  <sheets>
    <sheet name="全校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<sst xmlns="http://schemas.openxmlformats.org/spreadsheetml/2006/main" count="2412" uniqueCount="258">
  <si>
    <t>112學年度雇主滿意調查結果(全校)</t>
  </si>
  <si>
    <t>一、請您依照本校畢業生在貴公司的表現予以評價</t>
  </si>
  <si>
    <t>(一)專業知能方面</t>
  </si>
  <si>
    <t>1.具備的專業知識用於工作需求上</t>
  </si>
  <si>
    <t>次數</t>
  </si>
  <si>
    <t>百分比</t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</si>
  <si>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</si>
  <si>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</si>
  <si>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</si>
  <si>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</si>
  <si>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</si>
  <si>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</si>
  <si>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</si>
  <si>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</si>
  <si>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</si>
  <si>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</si>
  <si>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</si>
  <si>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</si>
  <si>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</si>
  <si>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</si>
  <si>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</si>
  <si>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</si>
  <si>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</si>
  <si>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</si>
  <si>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</si>
  <si>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</si>
  <si>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</si>
  <si>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非常滿意</t>
  </si>
  <si>
    <t>3</t>
  </si>
  <si>
    <t>4</t>
  </si>
  <si>
    <t>2</t>
  </si>
  <si>
    <t>17-3@17-2</t>
  </si>
  <si>
    <t>18-6@18-2@18-7@18-4@18-11</t>
  </si>
  <si>
    <t>19-1</t>
  </si>
  <si>
    <t>20-1</t>
  </si>
  <si>
    <t>滿意</t>
  </si>
  <si>
    <t>5</t>
  </si>
  <si>
    <t>1</t>
  </si>
  <si>
    <t>17-2</t>
  </si>
  <si>
    <t>18-2@18-9@18-7@18-11@18-6</t>
  </si>
  <si>
    <t>普通</t>
  </si>
  <si>
    <t>17-6@17-3@17-1@17-5@17-4@17-2</t>
  </si>
  <si>
    <t>18-7@18-5@18-4@18-2@18-6</t>
  </si>
  <si>
    <t>不滿意</t>
  </si>
  <si>
    <t>17-2@17-3</t>
  </si>
  <si>
    <t>18-2@18-7@18-11</t>
  </si>
  <si>
    <t>19-2</t>
  </si>
  <si>
    <t>20-2</t>
  </si>
  <si>
    <t>非常不滿意</t>
  </si>
  <si>
    <t>17-3@17-4@17-2@17-1</t>
  </si>
  <si>
    <t>18-13@18-7@18-11@18-8@18-6</t>
  </si>
  <si>
    <t>總和</t>
  </si>
  <si>
    <t>17-3@17-2@17-6@17-5</t>
  </si>
  <si>
    <t>18-6@18-3@18-8@18-7@18-4</t>
  </si>
  <si>
    <t>17-4@17-3</t>
  </si>
  <si>
    <t>18-7@18-6@18-9@18-2@18-4</t>
  </si>
  <si>
    <t>2.能將專業技能用於工作實務上</t>
  </si>
  <si>
    <t>17-2@17-1@17-3</t>
  </si>
  <si>
    <t>18-9@18-4@18-7@18-11@18-2</t>
  </si>
  <si>
    <t>17-6@17-1@17-3</t>
  </si>
  <si>
    <t>18-3@18-8@18-11@18-13</t>
  </si>
  <si>
    <t>17-2@17-3@17-6</t>
  </si>
  <si>
    <t>18-7@18-2@18-11@18-4@18-8</t>
  </si>
  <si>
    <t>17-5@17-6@17-3</t>
  </si>
  <si>
    <t>18-8@18-4@18-7@18-6@18-3</t>
  </si>
  <si>
    <t>17-4@17-2@17-3@17-5</t>
  </si>
  <si>
    <t>18-6@18-13@18-11@18-2@18-12</t>
  </si>
  <si>
    <t>17-2@17-3@17-4</t>
  </si>
  <si>
    <t>18-13@18-7@18-11@18-6@18-2</t>
  </si>
  <si>
    <t>17-1@17-4</t>
  </si>
  <si>
    <t>18-2@18-7@18-9@18-4@18-6</t>
  </si>
  <si>
    <t>(二)工作表現方面</t>
  </si>
  <si>
    <t>17-5@17-2@17-4</t>
  </si>
  <si>
    <t>18-7@18-4@18-9@18-11@18-2</t>
  </si>
  <si>
    <t>17-4@17-2</t>
  </si>
  <si>
    <t>18-13@18-2@18-11@18-7</t>
  </si>
  <si>
    <t>4.工作效率</t>
  </si>
  <si>
    <t>17-3</t>
  </si>
  <si>
    <t>18-8@18-12@18-7@18-9@18-11</t>
  </si>
  <si>
    <t>17-1@17-2@17-3</t>
  </si>
  <si>
    <t>18-2@18-4@18-7</t>
  </si>
  <si>
    <t>17-2@17-1</t>
  </si>
  <si>
    <t>18-7@18-11@18-2</t>
  </si>
  <si>
    <t>18-7@18-3@18-11</t>
  </si>
  <si>
    <t>17-3@17-1@17-5@17-4@17-6</t>
  </si>
  <si>
    <t>18-11@18-2@18-3@18-9@18-4</t>
  </si>
  <si>
    <t>17-4</t>
  </si>
  <si>
    <t>18-10@18-7@18-11@18-9@18-4</t>
  </si>
  <si>
    <t>17-3@17-4@17-6@17-2@17-5</t>
  </si>
  <si>
    <t>18-11@18-13@18-10@18-2</t>
  </si>
  <si>
    <t>17-3@17-2@17-1@17-4</t>
  </si>
  <si>
    <t>18-6@18-9@18-11@18-7@18-13</t>
  </si>
  <si>
    <t>5.責任感</t>
  </si>
  <si>
    <t>18-8@18-2@18-6@18-7@18-13</t>
  </si>
  <si>
    <t>17-6</t>
  </si>
  <si>
    <t>18-8@18-4@18-7@18-6@18-2</t>
  </si>
  <si>
    <t>18-11@18-13@18-9@18-8@18-2</t>
  </si>
  <si>
    <t>17-5</t>
  </si>
  <si>
    <t>18-13@18-7@18-9@18-6@18-11</t>
  </si>
  <si>
    <t>17-5@17-6</t>
  </si>
  <si>
    <t>18-12@18-7@18-11@18-3</t>
  </si>
  <si>
    <t>17-5@17-4@17-2@17-6@17-3@17-1@17-7;抗壓性與工作心態</t>
  </si>
  <si>
    <t>18-11@18-2@18-7@18-9@18-6</t>
  </si>
  <si>
    <t>17-1@17-3@17-6</t>
  </si>
  <si>
    <t>18-9@18-3@18-8@18-7@18-5</t>
  </si>
  <si>
    <t>17-6@17-5@17-1</t>
  </si>
  <si>
    <t>18-7@18-8@18-11@18-13@18-3</t>
  </si>
  <si>
    <t>6.敬業的工作態度</t>
  </si>
  <si>
    <t>18-1@18-6@18-2@18-7@18-11</t>
  </si>
  <si>
    <t>18-2@18-3@18-11@18-7@18-1</t>
  </si>
  <si>
    <t>17-6@17-2</t>
  </si>
  <si>
    <t>18-3@18-7@18-11@18-9@18-2</t>
  </si>
  <si>
    <t>18-7@18-10</t>
  </si>
  <si>
    <t>17-4@17-6@17-2@17-5</t>
  </si>
  <si>
    <t>18-7@18-4@18-8@18-3@18-6</t>
  </si>
  <si>
    <t>17-1@17-5@17-3@17-2@17-6</t>
  </si>
  <si>
    <t>18-3@18-9@18-11@18-2@18-7</t>
  </si>
  <si>
    <t>18-9@18-7@18-8@18-4@18-6</t>
  </si>
  <si>
    <t>17-3@17-2@17-1@17-5@17-4</t>
  </si>
  <si>
    <t>18-1@18-11@18-2@18-8@18-7</t>
  </si>
  <si>
    <t>7.工作上解決問題能力</t>
  </si>
  <si>
    <t>17-6@17-5</t>
  </si>
  <si>
    <t>18-13@18-11@18-10@18-7@18-9</t>
  </si>
  <si>
    <t>17-3@17-4@17-2</t>
  </si>
  <si>
    <t>18-9@18-11@18-4@18-2@18-13</t>
  </si>
  <si>
    <t>17-4@17-5@17-3@17-6@17-2@17-1</t>
  </si>
  <si>
    <t>18-7@18-4@18-10@18-11@18-8</t>
  </si>
  <si>
    <t>18-8@18-7@18-4@18-2@18-6</t>
  </si>
  <si>
    <t>17-6@17-3@17-1@17-4@17-2@17-5</t>
  </si>
  <si>
    <t>18-7@18-6@18-4@18-2@18-11</t>
  </si>
  <si>
    <t>17-2@17-4@17-6@17-3</t>
  </si>
  <si>
    <t>18-12@18-11@18-7@18-13@18-2</t>
  </si>
  <si>
    <t>17-5@17-2</t>
  </si>
  <si>
    <t>18-11@18-7@18-9@18-12@18-6</t>
  </si>
  <si>
    <t>17-6@17-3@17-5</t>
  </si>
  <si>
    <t>18-3@18-8@18-6@18-7@18-9</t>
  </si>
  <si>
    <t>8.工作上團隊合作能力</t>
  </si>
  <si>
    <t>17-2@17-4@17-3</t>
  </si>
  <si>
    <t>18-2@18-13@18-6@18-7@18-11</t>
  </si>
  <si>
    <t>18-13@18-2@18-6@18-7@18-11</t>
  </si>
  <si>
    <t>17-1</t>
  </si>
  <si>
    <t>18-9@18-3@18-2@18-7@18-11</t>
  </si>
  <si>
    <t>18-12@18-3@18-8@18-11@18-6</t>
  </si>
  <si>
    <t>17-6@17-1</t>
  </si>
  <si>
    <t>18-9@18-2@18-3@18-7@18-13</t>
  </si>
  <si>
    <t>17-1@17-5@17-4@17-2@17-3</t>
  </si>
  <si>
    <t>18-9@18-13@18-12@18-2@18-8</t>
  </si>
  <si>
    <t>18-6@18-7@18-2@18-11</t>
  </si>
  <si>
    <t xml:space="preserve"> </t>
  </si>
  <si>
    <t>17-5@17-2@17-3</t>
  </si>
  <si>
    <t>18-9@18-7@18-2@18-11@18-8</t>
  </si>
  <si>
    <t>9.與主管、同仁及下屬的溝通能力</t>
  </si>
  <si>
    <t>17-5@17-6@17-2</t>
  </si>
  <si>
    <t>18-3@18-12@18-11@18-7@18-4</t>
  </si>
  <si>
    <t>17-7;情緒應對、服務禮儀</t>
  </si>
  <si>
    <t>18-13@18-7@18-11@18-9@18-6</t>
  </si>
  <si>
    <t>18-2@18-11</t>
  </si>
  <si>
    <t>17-4@17-3@17-5@17-2</t>
  </si>
  <si>
    <t>18-6@18-11@18-2@18-4@18-7</t>
  </si>
  <si>
    <t>17-2@17-3@17-5</t>
  </si>
  <si>
    <t>18-11@18-7@18-12@18-2@18-9</t>
  </si>
  <si>
    <t>17-2@17-4@17-3@17-6@17-5@17-1</t>
  </si>
  <si>
    <t>18-13@18-8@18-2@18-11@18-9</t>
  </si>
  <si>
    <t>17-4@17-2@17-3</t>
  </si>
  <si>
    <t>18-13@18-4@18-11@18-2@18-9</t>
  </si>
  <si>
    <t>17-6@17-1@17-2@17-5</t>
  </si>
  <si>
    <t>18-8@18-3@18-7@18-13@18-9</t>
  </si>
  <si>
    <t>10.可接受批評且主動改進之態度</t>
  </si>
  <si>
    <t>18-13@18-11@18-7</t>
  </si>
  <si>
    <t>17-2@17-3@17-1</t>
  </si>
  <si>
    <t>18-12@18-13@18-3@18-2@18-11</t>
  </si>
  <si>
    <t>17-7;徐惠瑜表現認真努力，在學校與家庭中受到極佳的教育。</t>
  </si>
  <si>
    <t>18-11@18-13@18-9@18-2</t>
  </si>
  <si>
    <t>17-2@17-5@17-6</t>
  </si>
  <si>
    <t>18-6@18-11@18-1@18-2@18-10</t>
  </si>
  <si>
    <t>18-7@18-11@18-8@18-1@18-9</t>
  </si>
  <si>
    <t>18-12@18-10@18-9@18-13@18-11</t>
  </si>
  <si>
    <t>17-6@17-5@17-3@17-2</t>
  </si>
  <si>
    <t>18-11@18-9@18-12@18-10@18-7</t>
  </si>
  <si>
    <t>11.國際化視野</t>
  </si>
  <si>
    <t>18-12@18-11@18-13@18-4@18-2</t>
  </si>
  <si>
    <t>17-1@17-4@17-3@17-2</t>
  </si>
  <si>
    <t>18-11@18-7@18-4@18-2@18-6</t>
  </si>
  <si>
    <t>17-6@17-3</t>
  </si>
  <si>
    <t>18-7@18-11@18-13@18-2@18-12</t>
  </si>
  <si>
    <t>17-6@17-3@17-2</t>
  </si>
  <si>
    <t>18-11@18-3@18-2@18-7@18-9</t>
  </si>
  <si>
    <t>18-2@18-11@18-4@18-12@18-7</t>
  </si>
  <si>
    <t>18-9@18-2@18-11@18-4@18-7</t>
  </si>
  <si>
    <t>18-7@18-13@18-8@18-11@18-2</t>
  </si>
  <si>
    <t>18-8@18-4@18-7@18-11@18-13</t>
  </si>
  <si>
    <t>12.創意與創新能力表現</t>
  </si>
  <si>
    <t>17-5@17-3@17-4@17-6@17-1@17-2</t>
  </si>
  <si>
    <t>18-7@18-5@18-2@18-6@18-4</t>
  </si>
  <si>
    <t>17-4@17-5@17-1@17-3@17-2@17-6</t>
  </si>
  <si>
    <t>18-7@18-8@18-2@18-11@18-9</t>
  </si>
  <si>
    <t>18-13@18-5@18-7@18-11@18-2</t>
  </si>
  <si>
    <t>17-6@17-5@17-1@17-3@17-2</t>
  </si>
  <si>
    <t>18-11@18-4@18-3@18-2@18-7</t>
  </si>
  <si>
    <t>18-12@18-7@18-1@18-11@18-9</t>
  </si>
  <si>
    <t>17-1@17-2</t>
  </si>
  <si>
    <t>18-2@18-7@18-4@18-9@18-11</t>
  </si>
  <si>
    <t>17-3@17-2@17-1</t>
  </si>
  <si>
    <t>18-2@18-11@18-8@18-6@18-7</t>
  </si>
  <si>
    <t>17-3@17-2@17-4</t>
  </si>
  <si>
    <t>18-2@18-11@18-8@18-7@18-13</t>
  </si>
  <si>
    <t>13.抗壓性</t>
  </si>
  <si>
    <t>18-8@18-4@18-9@18-7@18-11</t>
  </si>
  <si>
    <t>17-2@17-5</t>
  </si>
  <si>
    <t>18-6@18-11@18-12@18-9@18-7</t>
  </si>
  <si>
    <t>18-11@18-2@18-6@18-7</t>
  </si>
  <si>
    <t>18-10@18-9@18-13@18-11@18-12</t>
  </si>
  <si>
    <t>18-4@18-5@18-11@18-6@18-7</t>
  </si>
  <si>
    <t>18-12@18-11@18-13@18-10@18-9</t>
  </si>
  <si>
    <t>17-3@17-2@17-6</t>
  </si>
  <si>
    <t>18-12@18-7@18-8@18-11@18-3</t>
  </si>
  <si>
    <t>17-4@17-2@17-3@17-6</t>
  </si>
  <si>
    <t>18-7@18-11@18-9@18-6@18-4</t>
  </si>
  <si>
    <t>14.情緒管理能力</t>
  </si>
  <si>
    <t>17-6@17-2@17-5@17-3</t>
  </si>
  <si>
    <t>18-6@18-3@18-11@18-7@18-12</t>
  </si>
  <si>
    <t>15.參與學習的意願</t>
  </si>
  <si>
    <t>17-5@17-3@17-2</t>
  </si>
  <si>
    <t>18-12@18-7@18-11@18-2@18-13</t>
  </si>
  <si>
    <t>3.外語能力</t>
  </si>
  <si>
    <t>二、給予本校的回饋</t>
  </si>
  <si>
    <t>16.貴公司再任用本校畢業生的意願為何</t>
  </si>
  <si>
    <t>非常願意</t>
  </si>
  <si>
    <t>願意</t>
  </si>
  <si>
    <t>不願意</t>
  </si>
  <si>
    <t>非常不願意</t>
  </si>
  <si>
    <t>17.為提高本校畢業生符合職場需求，建議學校待加強事項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</si>
  <si>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</si>
  <si>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</si>
  <si>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</si>
  <si>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</si>
  <si>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</si>
  <si>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</si>
  <si>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</si>
  <si>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18.在聘用新進人員時，徵才的考量因素有哪些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</si>
  <si>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</si>
  <si>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</si>
  <si>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</si>
  <si>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</si>
  <si>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</si>
  <si>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</si>
  <si>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</si>
  <si>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</si>
  <si>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</si>
  <si>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</si>
  <si>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</si>
  <si>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</si>
  <si>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</si>
  <si>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19.貴公司有無提供大專校院學生實習機會</t>
  </si>
  <si>
    <t>有</t>
  </si>
  <si>
    <t>沒有</t>
  </si>
  <si>
    <t>20.貴公司是否願意提供本校學生實習機會</t>
  </si>
  <si>
    <t>目前尚未規劃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</si>
</sst>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3" formatCode="_-* #,##0.00_-;\-* #,##0.00_-;_-* &quot;-&quot;??_-;_-@_-"/>
    <numFmt numFmtId="176" formatCode="_-&quot;NT$&quot;* #,##0.00_-;\-&quot;NT$&quot;* #,##0.00_-;_-&quot;NT$&quot;* &quot;-&quot;??_-;_-@_-"/>
    <numFmt numFmtId="177" formatCode="_-&quot;NT$&quot;* #,##0_-;\-&quot;NT$&quot;* #,##0_-;_-&quot;NT$&quot;* &quot;-&quot;_-;_-@_-"/>
    <numFmt numFmtId="178" formatCode="0.00_ "/>
  </numFmts>
  <fonts count="22">
    <font>
      <sz val="12"/>
      <color theme="1"/>
      <name val="Calibri"/>
      <charset val="136"/>
      <scheme val="minor"/>
    </font>
    <font>
      <b/>
      <sz val="12"/>
      <color theme="1"/>
      <name val="Calibri"/>
      <charset val="136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全校!$C$5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全校!$C$6:$C$10</c:f>
              <c:numCache>
                <c:formatCode>0.00%</c:formatCode>
                <c:ptCount val="5"/>
                <c:pt idx="0">
                  <c:v>0.548717948717949</c:v>
                </c:pt>
                <c:pt idx="1">
                  <c:v>0.435897435897436</c:v>
                </c:pt>
                <c:pt idx="2">
                  <c:v>0.0102564102564103</c:v>
                </c:pt>
                <c:pt idx="3">
                  <c:v>0.00512820512820513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7136"/>
        <c:axId val="222074392"/>
      </c:barChart>
      <c:catAx>
        <c:axId val="2220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074392"/>
        <c:crosses val="autoZero"/>
        <c:auto val="1"/>
        <c:lblAlgn val="ctr"/>
        <c:lblOffset val="100"/>
        <c:noMultiLvlLbl val="0"/>
      </c:catAx>
      <c:valAx>
        <c:axId val="222074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07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全校!$C$72:$C$76</c:f>
              <c:numCache>
                <c:formatCode>0.00%</c:formatCode>
                <c:ptCount val="5"/>
                <c:pt idx="0">
                  <c:v>0.517948717948718</c:v>
                </c:pt>
                <c:pt idx="1">
                  <c:v>0.471794871794872</c:v>
                </c:pt>
                <c:pt idx="2">
                  <c:v>0.0102564102564103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4688"/>
        <c:axId val="223375456"/>
      </c:barChart>
      <c:catAx>
        <c:axId val="22275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5456"/>
        <c:crosses val="autoZero"/>
        <c:auto val="1"/>
        <c:lblAlgn val="ctr"/>
        <c:lblOffset val="100"/>
        <c:noMultiLvlLbl val="0"/>
      </c:catAx>
      <c:valAx>
        <c:axId val="22337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全校!$C$80:$C$84</c:f>
              <c:numCache>
                <c:formatCode>0.00%</c:formatCode>
                <c:ptCount val="5"/>
                <c:pt idx="0">
                  <c:v>0.194871794871795</c:v>
                </c:pt>
                <c:pt idx="1">
                  <c:v>0.712820512820513</c:v>
                </c:pt>
                <c:pt idx="2">
                  <c:v>0.0923076923076923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8592"/>
        <c:axId val="223379376"/>
      </c:barChart>
      <c:catAx>
        <c:axId val="22337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9376"/>
        <c:crosses val="autoZero"/>
        <c:auto val="1"/>
        <c:lblAlgn val="ctr"/>
        <c:lblOffset val="100"/>
        <c:noMultiLvlLbl val="0"/>
      </c:catAx>
      <c:valAx>
        <c:axId val="22337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全校!$C$88:$C$92</c:f>
              <c:numCache>
                <c:formatCode>0.00%</c:formatCode>
                <c:ptCount val="5"/>
                <c:pt idx="0">
                  <c:v>0.41025641025641</c:v>
                </c:pt>
                <c:pt idx="1">
                  <c:v>0.507692307692308</c:v>
                </c:pt>
                <c:pt idx="2">
                  <c:v>0.0820512820512821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6632"/>
        <c:axId val="223373104"/>
      </c:barChart>
      <c:catAx>
        <c:axId val="22337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3104"/>
        <c:crosses val="autoZero"/>
        <c:auto val="1"/>
        <c:lblAlgn val="ctr"/>
        <c:lblOffset val="100"/>
        <c:noMultiLvlLbl val="0"/>
      </c:catAx>
      <c:valAx>
        <c:axId val="22337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全校!$C$96:$C$100</c:f>
              <c:numCache>
                <c:formatCode>0.00%</c:formatCode>
                <c:ptCount val="5"/>
                <c:pt idx="0">
                  <c:v>0.287179487179487</c:v>
                </c:pt>
                <c:pt idx="1">
                  <c:v>0.671794871794872</c:v>
                </c:pt>
                <c:pt idx="2">
                  <c:v>0.041025641025641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4280"/>
        <c:axId val="223379768"/>
      </c:barChart>
      <c:catAx>
        <c:axId val="22337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9768"/>
        <c:crosses val="autoZero"/>
        <c:auto val="1"/>
        <c:lblAlgn val="ctr"/>
        <c:lblOffset val="100"/>
        <c:noMultiLvlLbl val="0"/>
      </c:catAx>
      <c:valAx>
        <c:axId val="22337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4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全校!$C$104:$C$108</c:f>
              <c:numCache>
                <c:formatCode>0.00%</c:formatCode>
                <c:ptCount val="5"/>
                <c:pt idx="0">
                  <c:v>0.492307692307692</c:v>
                </c:pt>
                <c:pt idx="1">
                  <c:v>0.451282051282051</c:v>
                </c:pt>
                <c:pt idx="2">
                  <c:v>0.0564102564102564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3496"/>
        <c:axId val="223380160"/>
      </c:barChart>
      <c:catAx>
        <c:axId val="223373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80160"/>
        <c:crosses val="autoZero"/>
        <c:auto val="1"/>
        <c:lblAlgn val="ctr"/>
        <c:lblOffset val="100"/>
        <c:noMultiLvlLbl val="0"/>
      </c:catAx>
      <c:valAx>
        <c:axId val="22338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3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全校!$C$112:$C$116</c:f>
              <c:numCache>
                <c:formatCode>0.00%</c:formatCode>
                <c:ptCount val="5"/>
                <c:pt idx="0">
                  <c:v>0.548717948717949</c:v>
                </c:pt>
                <c:pt idx="1">
                  <c:v>0.41025641025641</c:v>
                </c:pt>
                <c:pt idx="2">
                  <c:v>0.041025641025641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6240"/>
        <c:axId val="223374672"/>
      </c:barChart>
      <c:catAx>
        <c:axId val="22337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4672"/>
        <c:crosses val="autoZero"/>
        <c:auto val="1"/>
        <c:lblAlgn val="ctr"/>
        <c:lblOffset val="100"/>
        <c:noMultiLvlLbl val="0"/>
      </c:catAx>
      <c:valAx>
        <c:axId val="22337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全校!$C$130:$C$134</c:f>
              <c:numCache>
                <c:formatCode>0.00%</c:formatCode>
                <c:ptCount val="5"/>
                <c:pt idx="0">
                  <c:v>0.81025641025641</c:v>
                </c:pt>
                <c:pt idx="1">
                  <c:v>0.169230769230769</c:v>
                </c:pt>
                <c:pt idx="2">
                  <c:v>0.0102564102564103</c:v>
                </c:pt>
                <c:pt idx="3">
                  <c:v>0.0102564102564103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375064"/>
        <c:axId val="223375848"/>
      </c:barChart>
      <c:catAx>
        <c:axId val="22337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5848"/>
        <c:crosses val="autoZero"/>
        <c:auto val="1"/>
        <c:lblAlgn val="ctr"/>
        <c:lblOffset val="100"/>
        <c:noMultiLvlLbl val="0"/>
      </c:catAx>
      <c:valAx>
        <c:axId val="22337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375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全校!$C$138:$C$144</c:f>
              <c:numCache>
                <c:formatCode>0.00%</c:formatCode>
                <c:ptCount val="7"/>
                <c:pt idx="0">
                  <c:v>0.155339805825243</c:v>
                </c:pt>
                <c:pt idx="1">
                  <c:v>0.215210355987055</c:v>
                </c:pt>
                <c:pt idx="2">
                  <c:v>0.210355987055016</c:v>
                </c:pt>
                <c:pt idx="3">
                  <c:v>0.0954692556634304</c:v>
                </c:pt>
                <c:pt idx="4">
                  <c:v>0.15210355987055</c:v>
                </c:pt>
                <c:pt idx="5">
                  <c:v>0.160194174757282</c:v>
                </c:pt>
                <c:pt idx="6">
                  <c:v>0.0113268608414239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37224"/>
        <c:axId val="223737616"/>
      </c:barChart>
      <c:catAx>
        <c:axId val="22373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37616"/>
        <c:crosses val="autoZero"/>
        <c:auto val="1"/>
        <c:lblAlgn val="ctr"/>
        <c:lblOffset val="100"/>
        <c:noMultiLvlLbl val="0"/>
      </c:catAx>
      <c:valAx>
        <c:axId val="2237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37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全校!$C$148:$C$161</c:f>
              <c:numCache>
                <c:formatCode>0.00%</c:formatCode>
                <c:ptCount val="14"/>
                <c:pt idx="0">
                  <c:v>0.0643729189789123</c:v>
                </c:pt>
                <c:pt idx="1">
                  <c:v>0.142064372918979</c:v>
                </c:pt>
                <c:pt idx="2">
                  <c:v>0.0432852386237514</c:v>
                </c:pt>
                <c:pt idx="3">
                  <c:v>0.0599334073251942</c:v>
                </c:pt>
                <c:pt idx="4">
                  <c:v>0.0110987791342952</c:v>
                </c:pt>
                <c:pt idx="5">
                  <c:v>0.0688124306326304</c:v>
                </c:pt>
                <c:pt idx="6">
                  <c:v>0.18645948945616</c:v>
                </c:pt>
                <c:pt idx="7">
                  <c:v>0.0299667036625971</c:v>
                </c:pt>
                <c:pt idx="8">
                  <c:v>0.0610432852386237</c:v>
                </c:pt>
                <c:pt idx="9">
                  <c:v>0.00998890122086571</c:v>
                </c:pt>
                <c:pt idx="10">
                  <c:v>0.179800221975583</c:v>
                </c:pt>
                <c:pt idx="11">
                  <c:v>0.0910099889012209</c:v>
                </c:pt>
                <c:pt idx="12">
                  <c:v>0.0521642619311876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38400"/>
        <c:axId val="223739576"/>
      </c:barChart>
      <c:catAx>
        <c:axId val="22373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39576"/>
        <c:crosses val="autoZero"/>
        <c:auto val="1"/>
        <c:lblAlgn val="ctr"/>
        <c:lblOffset val="100"/>
        <c:noMultiLvlLbl val="0"/>
      </c:catAx>
      <c:valAx>
        <c:axId val="22373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3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全校!$C$165:$C$166</c:f>
              <c:numCache>
                <c:formatCode>0.00%</c:formatCode>
                <c:ptCount val="2"/>
                <c:pt idx="0">
                  <c:v>0.841025641025641</c:v>
                </c:pt>
                <c:pt idx="1">
                  <c:v>0.158974358974359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41928"/>
        <c:axId val="223736832"/>
      </c:barChart>
      <c:catAx>
        <c:axId val="22374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36832"/>
        <c:crosses val="autoZero"/>
        <c:auto val="1"/>
        <c:lblAlgn val="ctr"/>
        <c:lblOffset val="100"/>
        <c:noMultiLvlLbl val="0"/>
      </c:catAx>
      <c:valAx>
        <c:axId val="22373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4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全校!$C$14:$C$18</c:f>
              <c:numCache>
                <c:formatCode>0.00%</c:formatCode>
                <c:ptCount val="5"/>
                <c:pt idx="0">
                  <c:v>0.543589743589744</c:v>
                </c:pt>
                <c:pt idx="1">
                  <c:v>0.430769230769231</c:v>
                </c:pt>
                <c:pt idx="2">
                  <c:v>0.0205128205128205</c:v>
                </c:pt>
                <c:pt idx="3">
                  <c:v>0.00512820512820513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4000"/>
        <c:axId val="222074784"/>
      </c:barChart>
      <c:catAx>
        <c:axId val="22207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074784"/>
        <c:crosses val="autoZero"/>
        <c:auto val="1"/>
        <c:lblAlgn val="ctr"/>
        <c:lblOffset val="100"/>
        <c:noMultiLvlLbl val="0"/>
      </c:catAx>
      <c:valAx>
        <c:axId val="2220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07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全校!$C$170:$C$171</c:f>
              <c:numCache>
                <c:formatCode>0.00%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740752"/>
        <c:axId val="223738792"/>
      </c:barChart>
      <c:catAx>
        <c:axId val="22374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38792"/>
        <c:crosses val="autoZero"/>
        <c:auto val="1"/>
        <c:lblAlgn val="ctr"/>
        <c:lblOffset val="100"/>
        <c:noMultiLvlLbl val="0"/>
      </c:catAx>
      <c:valAx>
        <c:axId val="22373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374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"百分比"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全校!$C$6:$C$10</c:f>
              <c:numCache>
                <c:formatCode>0.00%</c:formatCode>
                <c:ptCount val="5"/>
                <c:pt idx="0">
                  <c:v>0.548717948717949</c:v>
                </c:pt>
                <c:pt idx="1">
                  <c:v>0.435897435897436</c:v>
                </c:pt>
                <c:pt idx="2">
                  <c:v>0.0102564102564103</c:v>
                </c:pt>
                <c:pt idx="3">
                  <c:v>0.00512820512820513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全校!$C$14:$C$18</c:f>
              <c:numCache>
                <c:formatCode>0.00%</c:formatCode>
                <c:ptCount val="5"/>
                <c:pt idx="0">
                  <c:v>0.543589743589744</c:v>
                </c:pt>
                <c:pt idx="1">
                  <c:v>0.430769230769231</c:v>
                </c:pt>
                <c:pt idx="2">
                  <c:v>0.0205128205128205</c:v>
                </c:pt>
                <c:pt idx="3">
                  <c:v>0.00512820512820513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全校!$C$120:$C$124</c:f>
              <c:numCache>
                <c:formatCode>0.00%</c:formatCode>
                <c:ptCount val="5"/>
                <c:pt idx="0">
                  <c:v>0.353846153846154</c:v>
                </c:pt>
                <c:pt idx="1">
                  <c:v>0.497435897435897</c:v>
                </c:pt>
                <c:pt idx="2">
                  <c:v>0.148717948717949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全校!$C$24:$C$28</c:f>
              <c:numCache>
                <c:formatCode>0.00%</c:formatCode>
                <c:ptCount val="5"/>
                <c:pt idx="0">
                  <c:v>0.538461538461538</c:v>
                </c:pt>
                <c:pt idx="1">
                  <c:v>0.451282051282051</c:v>
                </c:pt>
                <c:pt idx="2">
                  <c:v>0.0102564102564103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全校!$C$32:$C$36</c:f>
              <c:numCache>
                <c:formatCode>0.00%</c:formatCode>
                <c:ptCount val="5"/>
                <c:pt idx="0">
                  <c:v>0.584615384615385</c:v>
                </c:pt>
                <c:pt idx="1">
                  <c:v>0.384615384615385</c:v>
                </c:pt>
                <c:pt idx="2">
                  <c:v>0.0307692307692308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全校!$C$40:$C$44</c:f>
              <c:numCache>
                <c:formatCode>0.00%</c:formatCode>
                <c:ptCount val="5"/>
                <c:pt idx="0">
                  <c:v>0.553846153846154</c:v>
                </c:pt>
                <c:pt idx="1">
                  <c:v>0.430769230769231</c:v>
                </c:pt>
                <c:pt idx="2">
                  <c:v>0.0153846153846154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全校!$C$48:$C$52</c:f>
              <c:numCache>
                <c:formatCode>0.00%</c:formatCode>
                <c:ptCount val="5"/>
                <c:pt idx="0">
                  <c:v>0.492307692307692</c:v>
                </c:pt>
                <c:pt idx="1">
                  <c:v>0.482051282051282</c:v>
                </c:pt>
                <c:pt idx="2">
                  <c:v>0.0256410256410256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全校!$C$56:$C$60</c:f>
              <c:numCache>
                <c:formatCode>0.00%</c:formatCode>
                <c:ptCount val="5"/>
                <c:pt idx="0">
                  <c:v>0.564102564102564</c:v>
                </c:pt>
                <c:pt idx="1">
                  <c:v>0.435897435897436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全校!$C$64:$C$68</c:f>
              <c:numCache>
                <c:formatCode>0.00%</c:formatCode>
                <c:ptCount val="5"/>
                <c:pt idx="0">
                  <c:v>0.502564102564103</c:v>
                </c:pt>
                <c:pt idx="1">
                  <c:v>0.466666666666667</c:v>
                </c:pt>
                <c:pt idx="2">
                  <c:v>0.0307692307692308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全校!$C$120:$C$124</c:f>
              <c:numCache>
                <c:formatCode>0.00%</c:formatCode>
                <c:ptCount val="5"/>
                <c:pt idx="0">
                  <c:v>0.353846153846154</c:v>
                </c:pt>
                <c:pt idx="1">
                  <c:v>0.497435897435897</c:v>
                </c:pt>
                <c:pt idx="2">
                  <c:v>0.148717948717949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75568"/>
        <c:axId val="222075960"/>
      </c:barChart>
      <c:catAx>
        <c:axId val="22207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075960"/>
        <c:crosses val="autoZero"/>
        <c:auto val="1"/>
        <c:lblAlgn val="ctr"/>
        <c:lblOffset val="100"/>
        <c:noMultiLvlLbl val="0"/>
      </c:catAx>
      <c:valAx>
        <c:axId val="222075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07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全校!$C$72:$C$76</c:f>
              <c:numCache>
                <c:formatCode>0.00%</c:formatCode>
                <c:ptCount val="5"/>
                <c:pt idx="0">
                  <c:v>0.517948717948718</c:v>
                </c:pt>
                <c:pt idx="1">
                  <c:v>0.471794871794872</c:v>
                </c:pt>
                <c:pt idx="2">
                  <c:v>0.0102564102564103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全校!$C$80:$C$84</c:f>
              <c:numCache>
                <c:formatCode>0.00%</c:formatCode>
                <c:ptCount val="5"/>
                <c:pt idx="0">
                  <c:v>0.194871794871795</c:v>
                </c:pt>
                <c:pt idx="1">
                  <c:v>0.712820512820513</c:v>
                </c:pt>
                <c:pt idx="2">
                  <c:v>0.0923076923076923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全校!$C$88:$C$92</c:f>
              <c:numCache>
                <c:formatCode>0.00%</c:formatCode>
                <c:ptCount val="5"/>
                <c:pt idx="0">
                  <c:v>0.41025641025641</c:v>
                </c:pt>
                <c:pt idx="1">
                  <c:v>0.507692307692308</c:v>
                </c:pt>
                <c:pt idx="2">
                  <c:v>0.0820512820512821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全校!$C$96:$C$100</c:f>
              <c:numCache>
                <c:formatCode>0.00%</c:formatCode>
                <c:ptCount val="5"/>
                <c:pt idx="0">
                  <c:v>0.287179487179487</c:v>
                </c:pt>
                <c:pt idx="1">
                  <c:v>0.671794871794872</c:v>
                </c:pt>
                <c:pt idx="2">
                  <c:v>0.041025641025641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全校!$C$104:$C$108</c:f>
              <c:numCache>
                <c:formatCode>0.00%</c:formatCode>
                <c:ptCount val="5"/>
                <c:pt idx="0">
                  <c:v>0.492307692307692</c:v>
                </c:pt>
                <c:pt idx="1">
                  <c:v>0.451282051282051</c:v>
                </c:pt>
                <c:pt idx="2">
                  <c:v>0.0564102564102564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{"非常滿意","滿意","普通","不滿意","非常不滿意"}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全校!$C$112:$C$116</c:f>
              <c:numCache>
                <c:formatCode>0.00%</c:formatCode>
                <c:ptCount val="5"/>
                <c:pt idx="0">
                  <c:v>0.548717948717949</c:v>
                </c:pt>
                <c:pt idx="1">
                  <c:v>0.41025641025641</c:v>
                </c:pt>
                <c:pt idx="2">
                  <c:v>0.041025641025641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{"非常願意","願意","普通","不願意","非常不願意"}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全校!$C$130:$C$134</c:f>
              <c:numCache>
                <c:formatCode>0.00%</c:formatCode>
                <c:ptCount val="5"/>
                <c:pt idx="0">
                  <c:v>0.81025641025641</c:v>
                </c:pt>
                <c:pt idx="1">
                  <c:v>0.169230769230769</c:v>
                </c:pt>
                <c:pt idx="2">
                  <c:v>0.0102564102564103</c:v>
                </c:pt>
                <c:pt idx="3">
                  <c:v>0.0102564102564103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{"針對職場調整課程設計","增加至業界實習機會","強化實務的應用","協助學生瞭解及規劃職涯方向","專業證照取得","加強外語能力","其他"}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全校!$C$138:$C$144</c:f>
              <c:numCache>
                <c:formatCode>0.00%</c:formatCode>
                <c:ptCount val="7"/>
                <c:pt idx="0">
                  <c:v>0.155339805825243</c:v>
                </c:pt>
                <c:pt idx="1">
                  <c:v>0.215210355987055</c:v>
                </c:pt>
                <c:pt idx="2">
                  <c:v>0.210355987055016</c:v>
                </c:pt>
                <c:pt idx="3">
                  <c:v>0.0954692556634304</c:v>
                </c:pt>
                <c:pt idx="4">
                  <c:v>0.15210355987055</c:v>
                </c:pt>
                <c:pt idx="5">
                  <c:v>0.160194174757282</c:v>
                </c:pt>
                <c:pt idx="6">
                  <c:v>0.0113268608414239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{"畢業成績","實務經驗","外語能力","人際關係","社團經驗","職場倫理","溝通能力","電腦能力","儀容談吐","打工經驗","工作態度、配合度","專業技能、競賽得獎經歷","未來發展潛力","其他"}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全校!$C$148:$C$161</c:f>
              <c:numCache>
                <c:formatCode>0.00%</c:formatCode>
                <c:ptCount val="14"/>
                <c:pt idx="0">
                  <c:v>0.0643729189789123</c:v>
                </c:pt>
                <c:pt idx="1">
                  <c:v>0.142064372918979</c:v>
                </c:pt>
                <c:pt idx="2">
                  <c:v>0.0432852386237514</c:v>
                </c:pt>
                <c:pt idx="3">
                  <c:v>0.0599334073251942</c:v>
                </c:pt>
                <c:pt idx="4">
                  <c:v>0.0110987791342952</c:v>
                </c:pt>
                <c:pt idx="5">
                  <c:v>0.0688124306326304</c:v>
                </c:pt>
                <c:pt idx="6">
                  <c:v>0.18645948945616</c:v>
                </c:pt>
                <c:pt idx="7">
                  <c:v>0.0299667036625971</c:v>
                </c:pt>
                <c:pt idx="8">
                  <c:v>0.0610432852386237</c:v>
                </c:pt>
                <c:pt idx="9">
                  <c:v>0.00998890122086571</c:v>
                </c:pt>
                <c:pt idx="10">
                  <c:v>0.179800221975583</c:v>
                </c:pt>
                <c:pt idx="11">
                  <c:v>0.0910099889012209</c:v>
                </c:pt>
                <c:pt idx="12">
                  <c:v>0.0521642619311876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{"有","沒有"}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全校!$C$165:$C$166</c:f>
              <c:numCache>
                <c:formatCode>0.00%</c:formatCode>
                <c:ptCount val="2"/>
                <c:pt idx="0">
                  <c:v>0.841025641025641</c:v>
                </c:pt>
                <c:pt idx="1">
                  <c:v>0.158974358974359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全校!$C$24:$C$28</c:f>
              <c:numCache>
                <c:formatCode>0.00%</c:formatCode>
                <c:ptCount val="5"/>
                <c:pt idx="0">
                  <c:v>0.538461538461538</c:v>
                </c:pt>
                <c:pt idx="1">
                  <c:v>0.451282051282051</c:v>
                </c:pt>
                <c:pt idx="2">
                  <c:v>0.0102564102564103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2728"/>
        <c:axId val="222749592"/>
      </c:barChart>
      <c:catAx>
        <c:axId val="22275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49592"/>
        <c:crosses val="autoZero"/>
        <c:auto val="1"/>
        <c:lblAlgn val="ctr"/>
        <c:lblOffset val="100"/>
        <c:noMultiLvlLbl val="0"/>
      </c:catAx>
      <c:valAx>
        <c:axId val="22274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2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{"願意","目前尚未規劃"}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全校!$C$170:$C$171</c:f>
              <c:numCache>
                <c:formatCode>0.00%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全校!$C$32:$C$36</c:f>
              <c:numCache>
                <c:formatCode>0.00%</c:formatCode>
                <c:ptCount val="5"/>
                <c:pt idx="0">
                  <c:v>0.584615384615385</c:v>
                </c:pt>
                <c:pt idx="1">
                  <c:v>0.384615384615385</c:v>
                </c:pt>
                <c:pt idx="2">
                  <c:v>0.0307692307692308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9984"/>
        <c:axId val="222751944"/>
      </c:barChart>
      <c:catAx>
        <c:axId val="22274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1944"/>
        <c:crosses val="autoZero"/>
        <c:auto val="1"/>
        <c:lblAlgn val="ctr"/>
        <c:lblOffset val="100"/>
        <c:noMultiLvlLbl val="0"/>
      </c:catAx>
      <c:valAx>
        <c:axId val="22275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4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全校!$C$40:$C$44</c:f>
              <c:numCache>
                <c:formatCode>0.00%</c:formatCode>
                <c:ptCount val="5"/>
                <c:pt idx="0">
                  <c:v>0.553846153846154</c:v>
                </c:pt>
                <c:pt idx="1">
                  <c:v>0.430769230769231</c:v>
                </c:pt>
                <c:pt idx="2">
                  <c:v>0.0153846153846154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8416"/>
        <c:axId val="222747632"/>
      </c:barChart>
      <c:catAx>
        <c:axId val="22274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47632"/>
        <c:crosses val="autoZero"/>
        <c:auto val="1"/>
        <c:lblAlgn val="ctr"/>
        <c:lblOffset val="100"/>
        <c:noMultiLvlLbl val="0"/>
      </c:catAx>
      <c:valAx>
        <c:axId val="2227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4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全校!$C$48:$C$52</c:f>
              <c:numCache>
                <c:formatCode>0.00%</c:formatCode>
                <c:ptCount val="5"/>
                <c:pt idx="0">
                  <c:v>0.492307692307692</c:v>
                </c:pt>
                <c:pt idx="1">
                  <c:v>0.482051282051282</c:v>
                </c:pt>
                <c:pt idx="2">
                  <c:v>0.0256410256410256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1552"/>
        <c:axId val="222752336"/>
      </c:barChart>
      <c:catAx>
        <c:axId val="2227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2336"/>
        <c:crosses val="autoZero"/>
        <c:auto val="1"/>
        <c:lblAlgn val="ctr"/>
        <c:lblOffset val="100"/>
        <c:noMultiLvlLbl val="0"/>
      </c:catAx>
      <c:valAx>
        <c:axId val="22275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全校!$C$56:$C$60</c:f>
              <c:numCache>
                <c:formatCode>0.00%</c:formatCode>
                <c:ptCount val="5"/>
                <c:pt idx="0">
                  <c:v>0.564102564102564</c:v>
                </c:pt>
                <c:pt idx="1">
                  <c:v>0.435897435897436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53120"/>
        <c:axId val="222753512"/>
      </c:barChart>
      <c:catAx>
        <c:axId val="2227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3512"/>
        <c:crosses val="autoZero"/>
        <c:auto val="1"/>
        <c:lblAlgn val="ctr"/>
        <c:lblOffset val="100"/>
        <c:noMultiLvlLbl val="0"/>
      </c:catAx>
      <c:valAx>
        <c:axId val="22275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全校!$A$64:$A$68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全校!$C$64:$C$68</c:f>
              <c:numCache>
                <c:formatCode>0.00%</c:formatCode>
                <c:ptCount val="5"/>
                <c:pt idx="0">
                  <c:v>0.502564102564103</c:v>
                </c:pt>
                <c:pt idx="1">
                  <c:v>0.466666666666667</c:v>
                </c:pt>
                <c:pt idx="2">
                  <c:v>0.0307692307692308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749200"/>
        <c:axId val="222754296"/>
      </c:barChart>
      <c:catAx>
        <c:axId val="22274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54296"/>
        <c:crosses val="autoZero"/>
        <c:auto val="1"/>
        <c:lblAlgn val="ctr"/>
        <c:lblOffset val="100"/>
        <c:noMultiLvlLbl val="0"/>
      </c:catAx>
      <c:valAx>
        <c:axId val="2227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2274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0" Type="http://schemas.openxmlformats.org/officeDocument/2006/relationships/chart" Target="../charts/chart40.xml"/><Relationship Id="rId4" Type="http://schemas.openxmlformats.org/officeDocument/2006/relationships/chart" Target="../charts/chart4.xml"/><Relationship Id="rId39" Type="http://schemas.openxmlformats.org/officeDocument/2006/relationships/chart" Target="../charts/chart39.xml"/><Relationship Id="rId38" Type="http://schemas.openxmlformats.org/officeDocument/2006/relationships/chart" Target="../charts/chart38.xml"/><Relationship Id="rId37" Type="http://schemas.openxmlformats.org/officeDocument/2006/relationships/chart" Target="../charts/chart37.xml"/><Relationship Id="rId36" Type="http://schemas.openxmlformats.org/officeDocument/2006/relationships/chart" Target="../charts/chart36.xml"/><Relationship Id="rId35" Type="http://schemas.openxmlformats.org/officeDocument/2006/relationships/chart" Target="../charts/chart35.xml"/><Relationship Id="rId34" Type="http://schemas.openxmlformats.org/officeDocument/2006/relationships/chart" Target="../charts/chart34.xml"/><Relationship Id="rId33" Type="http://schemas.openxmlformats.org/officeDocument/2006/relationships/chart" Target="../charts/chart33.xml"/><Relationship Id="rId32" Type="http://schemas.openxmlformats.org/officeDocument/2006/relationships/chart" Target="../charts/chart32.xml"/><Relationship Id="rId31" Type="http://schemas.openxmlformats.org/officeDocument/2006/relationships/chart" Target="../charts/chart31.xml"/><Relationship Id="rId30" Type="http://schemas.openxmlformats.org/officeDocument/2006/relationships/chart" Target="../charts/chart30.xml"/><Relationship Id="rId3" Type="http://schemas.openxmlformats.org/officeDocument/2006/relationships/chart" Target="../charts/chart3.xml"/><Relationship Id="rId29" Type="http://schemas.openxmlformats.org/officeDocument/2006/relationships/chart" Target="../charts/chart29.xml"/><Relationship Id="rId28" Type="http://schemas.openxmlformats.org/officeDocument/2006/relationships/chart" Target="../charts/chart28.xml"/><Relationship Id="rId27" Type="http://schemas.openxmlformats.org/officeDocument/2006/relationships/chart" Target="../charts/chart27.xml"/><Relationship Id="rId26" Type="http://schemas.openxmlformats.org/officeDocument/2006/relationships/chart" Target="../charts/chart26.xml"/><Relationship Id="rId25" Type="http://schemas.openxmlformats.org/officeDocument/2006/relationships/chart" Target="../charts/chart25.xml"/><Relationship Id="rId24" Type="http://schemas.openxmlformats.org/officeDocument/2006/relationships/chart" Target="../charts/chart24.xml"/><Relationship Id="rId23" Type="http://schemas.openxmlformats.org/officeDocument/2006/relationships/chart" Target="../charts/chart23.xml"/><Relationship Id="rId22" Type="http://schemas.openxmlformats.org/officeDocument/2006/relationships/chart" Target="../charts/chart22.xml"/><Relationship Id="rId21" Type="http://schemas.openxmlformats.org/officeDocument/2006/relationships/chart" Target="../charts/chart21.xml"/><Relationship Id="rId20" Type="http://schemas.openxmlformats.org/officeDocument/2006/relationships/chart" Target="../charts/chart20.xml"/><Relationship Id="rId2" Type="http://schemas.openxmlformats.org/officeDocument/2006/relationships/chart" Target="../charts/chart2.xml"/><Relationship Id="rId19" Type="http://schemas.openxmlformats.org/officeDocument/2006/relationships/chart" Target="../charts/chart19.xml"/><Relationship Id="rId18" Type="http://schemas.openxmlformats.org/officeDocument/2006/relationships/chart" Target="../charts/chart18.xml"/><Relationship Id="rId17" Type="http://schemas.openxmlformats.org/officeDocument/2006/relationships/chart" Target="../charts/chart17.xml"/><Relationship Id="rId16" Type="http://schemas.openxmlformats.org/officeDocument/2006/relationships/chart" Target="../charts/chart16.xml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>
      <xdr:nvGraphicFramePr>
        <xdr:cNvPr id="2" name="圖表 1"/>
        <xdr:cNvGraphicFramePr/>
      </xdr:nvGraphicFramePr>
      <xdr:xfrm>
        <a:off x="6191250" y="800100"/>
        <a:ext cx="5486400" cy="1399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>
      <xdr:nvGraphicFramePr>
        <xdr:cNvPr id="3" name="圖表 2"/>
        <xdr:cNvGraphicFramePr/>
      </xdr:nvGraphicFramePr>
      <xdr:xfrm>
        <a:off x="6181725" y="2400300"/>
        <a:ext cx="5486400" cy="1399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>
      <xdr:nvGraphicFramePr>
        <xdr:cNvPr id="4" name="圖表 3"/>
        <xdr:cNvGraphicFramePr/>
      </xdr:nvGraphicFramePr>
      <xdr:xfrm>
        <a:off x="6181725" y="236029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>
      <xdr:nvGraphicFramePr>
        <xdr:cNvPr id="5" name="圖表 4"/>
        <xdr:cNvGraphicFramePr/>
      </xdr:nvGraphicFramePr>
      <xdr:xfrm>
        <a:off x="6191250" y="4410075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>
      <xdr:nvGraphicFramePr>
        <xdr:cNvPr id="6" name="圖表 5"/>
        <xdr:cNvGraphicFramePr/>
      </xdr:nvGraphicFramePr>
      <xdr:xfrm>
        <a:off x="6181725" y="60007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>
      <xdr:nvGraphicFramePr>
        <xdr:cNvPr id="7" name="圖表 6"/>
        <xdr:cNvGraphicFramePr/>
      </xdr:nvGraphicFramePr>
      <xdr:xfrm>
        <a:off x="6181725" y="76009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>
      <xdr:nvGraphicFramePr>
        <xdr:cNvPr id="8" name="圖表 7"/>
        <xdr:cNvGraphicFramePr/>
      </xdr:nvGraphicFramePr>
      <xdr:xfrm>
        <a:off x="6181725" y="92011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>
      <xdr:nvGraphicFramePr>
        <xdr:cNvPr id="9" name="圖表 8"/>
        <xdr:cNvGraphicFramePr/>
      </xdr:nvGraphicFramePr>
      <xdr:xfrm>
        <a:off x="6181725" y="108013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>
      <xdr:nvGraphicFramePr>
        <xdr:cNvPr id="10" name="圖表 9"/>
        <xdr:cNvGraphicFramePr/>
      </xdr:nvGraphicFramePr>
      <xdr:xfrm>
        <a:off x="6181725" y="124015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>
      <xdr:nvGraphicFramePr>
        <xdr:cNvPr id="11" name="圖表 10"/>
        <xdr:cNvGraphicFramePr/>
      </xdr:nvGraphicFramePr>
      <xdr:xfrm>
        <a:off x="6181725" y="14011275"/>
        <a:ext cx="5486400" cy="1390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>
      <xdr:nvGraphicFramePr>
        <xdr:cNvPr id="12" name="圖表 11"/>
        <xdr:cNvGraphicFramePr/>
      </xdr:nvGraphicFramePr>
      <xdr:xfrm>
        <a:off x="6181725" y="156019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>
      <xdr:nvGraphicFramePr>
        <xdr:cNvPr id="13" name="圖表 12"/>
        <xdr:cNvGraphicFramePr/>
      </xdr:nvGraphicFramePr>
      <xdr:xfrm>
        <a:off x="6181725" y="172021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>
      <xdr:nvGraphicFramePr>
        <xdr:cNvPr id="14" name="圖表 13"/>
        <xdr:cNvGraphicFramePr/>
      </xdr:nvGraphicFramePr>
      <xdr:xfrm>
        <a:off x="6181725" y="188023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>
      <xdr:nvGraphicFramePr>
        <xdr:cNvPr id="15" name="圖表 14"/>
        <xdr:cNvGraphicFramePr/>
      </xdr:nvGraphicFramePr>
      <xdr:xfrm>
        <a:off x="6181725" y="204025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>
      <xdr:nvGraphicFramePr>
        <xdr:cNvPr id="16" name="圖表 15"/>
        <xdr:cNvGraphicFramePr/>
      </xdr:nvGraphicFramePr>
      <xdr:xfrm>
        <a:off x="6181725" y="220027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>
      <xdr:nvGraphicFramePr>
        <xdr:cNvPr id="17" name="圖表 16"/>
        <xdr:cNvGraphicFramePr/>
      </xdr:nvGraphicFramePr>
      <xdr:xfrm>
        <a:off x="6181725" y="2560320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>
      <xdr:nvGraphicFramePr>
        <xdr:cNvPr id="18" name="圖表 17"/>
        <xdr:cNvGraphicFramePr/>
      </xdr:nvGraphicFramePr>
      <xdr:xfrm>
        <a:off x="6120130" y="27203400"/>
        <a:ext cx="7605395" cy="1800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>
      <xdr:nvGraphicFramePr>
        <xdr:cNvPr id="19" name="圖表 18"/>
        <xdr:cNvGraphicFramePr/>
      </xdr:nvGraphicFramePr>
      <xdr:xfrm>
        <a:off x="6181725" y="29203650"/>
        <a:ext cx="7543800" cy="3200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>
      <xdr:nvGraphicFramePr>
        <xdr:cNvPr id="20" name="圖表 19"/>
        <xdr:cNvGraphicFramePr/>
      </xdr:nvGraphicFramePr>
      <xdr:xfrm>
        <a:off x="6181725" y="32604075"/>
        <a:ext cx="2762250" cy="800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>
      <xdr:nvGraphicFramePr>
        <xdr:cNvPr id="21" name="圖表 20"/>
        <xdr:cNvGraphicFramePr/>
      </xdr:nvGraphicFramePr>
      <xdr:xfrm>
        <a:off x="6181725" y="33604200"/>
        <a:ext cx="2762250" cy="800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>
      <xdr:nvGraphicFramePr>
        <xdr:cNvPr id="42" name="圖表 41"/>
        <xdr:cNvGraphicFramePr/>
      </xdr:nvGraphicFramePr>
      <xdr:xfrm>
        <a:off x="6191250" y="800100"/>
        <a:ext cx="5486400" cy="1399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>
      <xdr:nvGraphicFramePr>
        <xdr:cNvPr id="43" name="圖表 42"/>
        <xdr:cNvGraphicFramePr/>
      </xdr:nvGraphicFramePr>
      <xdr:xfrm>
        <a:off x="6181725" y="2400300"/>
        <a:ext cx="5486400" cy="1399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>
      <xdr:nvGraphicFramePr>
        <xdr:cNvPr id="44" name="圖表 43"/>
        <xdr:cNvGraphicFramePr/>
      </xdr:nvGraphicFramePr>
      <xdr:xfrm>
        <a:off x="6181725" y="236029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>
      <xdr:nvGraphicFramePr>
        <xdr:cNvPr id="45" name="圖表 44"/>
        <xdr:cNvGraphicFramePr/>
      </xdr:nvGraphicFramePr>
      <xdr:xfrm>
        <a:off x="6191250" y="4410075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>
      <xdr:nvGraphicFramePr>
        <xdr:cNvPr id="46" name="圖表 45"/>
        <xdr:cNvGraphicFramePr/>
      </xdr:nvGraphicFramePr>
      <xdr:xfrm>
        <a:off x="6181725" y="60007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>
      <xdr:nvGraphicFramePr>
        <xdr:cNvPr id="47" name="圖表 46"/>
        <xdr:cNvGraphicFramePr/>
      </xdr:nvGraphicFramePr>
      <xdr:xfrm>
        <a:off x="6181725" y="76009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>
      <xdr:nvGraphicFramePr>
        <xdr:cNvPr id="48" name="圖表 47"/>
        <xdr:cNvGraphicFramePr/>
      </xdr:nvGraphicFramePr>
      <xdr:xfrm>
        <a:off x="6181725" y="92011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>
      <xdr:nvGraphicFramePr>
        <xdr:cNvPr id="49" name="圖表 48"/>
        <xdr:cNvGraphicFramePr/>
      </xdr:nvGraphicFramePr>
      <xdr:xfrm>
        <a:off x="6181725" y="10801350"/>
        <a:ext cx="5486400" cy="1409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>
      <xdr:nvGraphicFramePr>
        <xdr:cNvPr id="50" name="圖表 49"/>
        <xdr:cNvGraphicFramePr/>
      </xdr:nvGraphicFramePr>
      <xdr:xfrm>
        <a:off x="6181725" y="124015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>
      <xdr:nvGraphicFramePr>
        <xdr:cNvPr id="51" name="圖表 50"/>
        <xdr:cNvGraphicFramePr/>
      </xdr:nvGraphicFramePr>
      <xdr:xfrm>
        <a:off x="6181725" y="14011275"/>
        <a:ext cx="5486400" cy="1390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>
      <xdr:nvGraphicFramePr>
        <xdr:cNvPr id="52" name="圖表 51"/>
        <xdr:cNvGraphicFramePr/>
      </xdr:nvGraphicFramePr>
      <xdr:xfrm>
        <a:off x="6181725" y="156019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>
      <xdr:nvGraphicFramePr>
        <xdr:cNvPr id="53" name="圖表 52"/>
        <xdr:cNvGraphicFramePr/>
      </xdr:nvGraphicFramePr>
      <xdr:xfrm>
        <a:off x="6181725" y="172021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>
      <xdr:nvGraphicFramePr>
        <xdr:cNvPr id="54" name="圖表 53"/>
        <xdr:cNvGraphicFramePr/>
      </xdr:nvGraphicFramePr>
      <xdr:xfrm>
        <a:off x="6181725" y="188023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>
      <xdr:nvGraphicFramePr>
        <xdr:cNvPr id="55" name="圖表 54"/>
        <xdr:cNvGraphicFramePr/>
      </xdr:nvGraphicFramePr>
      <xdr:xfrm>
        <a:off x="6181725" y="204025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>
      <xdr:nvGraphicFramePr>
        <xdr:cNvPr id="56" name="圖表 55"/>
        <xdr:cNvGraphicFramePr/>
      </xdr:nvGraphicFramePr>
      <xdr:xfrm>
        <a:off x="6181725" y="2200275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>
      <xdr:nvGraphicFramePr>
        <xdr:cNvPr id="57" name="圖表 56"/>
        <xdr:cNvGraphicFramePr/>
      </xdr:nvGraphicFramePr>
      <xdr:xfrm>
        <a:off x="6181725" y="25603200"/>
        <a:ext cx="5486400" cy="14001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>
      <xdr:nvGraphicFramePr>
        <xdr:cNvPr id="58" name="圖表 57"/>
        <xdr:cNvGraphicFramePr/>
      </xdr:nvGraphicFramePr>
      <xdr:xfrm>
        <a:off x="6120130" y="27203400"/>
        <a:ext cx="7605395" cy="1800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>
      <xdr:nvGraphicFramePr>
        <xdr:cNvPr id="59" name="圖表 58"/>
        <xdr:cNvGraphicFramePr/>
      </xdr:nvGraphicFramePr>
      <xdr:xfrm>
        <a:off x="6181725" y="29203650"/>
        <a:ext cx="7543800" cy="3200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>
      <xdr:nvGraphicFramePr>
        <xdr:cNvPr id="60" name="圖表 59"/>
        <xdr:cNvGraphicFramePr/>
      </xdr:nvGraphicFramePr>
      <xdr:xfrm>
        <a:off x="6181725" y="32604075"/>
        <a:ext cx="2762250" cy="800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>
      <xdr:nvGraphicFramePr>
        <xdr:cNvPr id="61" name="圖表 60"/>
        <xdr:cNvGraphicFramePr/>
      </xdr:nvGraphicFramePr>
      <xdr:xfrm>
        <a:off x="6181725" y="33604200"/>
        <a:ext cx="2762250" cy="800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72"/>
  <sheetViews>
    <sheetView showZeros="0" tabSelected="1" workbookViewId="0">
      <selection activeCell="A1" sqref="A1:I1"/>
    </sheetView>
  </sheetViews>
  <sheetFormatPr defaultColWidth="9" defaultRowHeight="15.75"/>
  <cols>
    <col min="1" max="1" width="56.625" style="1" customWidth="1"/>
    <col min="2" max="2" width="7.5" style="1" customWidth="1"/>
    <col min="3" max="3" width="9.5" style="2" customWidth="1"/>
    <col min="4" max="4" width="7.5" style="1" customWidth="1"/>
    <col min="5" max="13" width="9" style="1"/>
    <col min="14" max="15" width="9" style="1" customWidth="1"/>
    <col min="16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5" width="9" style="1" customWidth="1"/>
    <col min="46" max="16384" width="9" style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5"/>
    </row>
    <row r="3" spans="1:1">
      <c r="A3" s="5" t="s">
        <v>2</v>
      </c>
    </row>
    <row r="5" spans="1:44">
      <c r="A5" s="6" t="s">
        <v>3</v>
      </c>
      <c r="B5" s="7" t="s">
        <v>4</v>
      </c>
      <c r="C5" s="8" t="s">
        <v>5</v>
      </c>
      <c r="N5"/>
      <c r="O5"/>
      <c r="P5"/>
      <c r="Q5" t="s">
        <v>6</v>
      </c>
      <c r="R5" t="s">
        <v>7</v>
      </c>
      <c r="S5" t="s">
        <v>8</v>
      </c>
      <c r="T5" t="s">
        <v>9</v>
      </c>
      <c r="U5" t="s">
        <v>10</v>
      </c>
      <c r="V5" t="s">
        <v>11</v>
      </c>
      <c r="W5" t="s">
        <v>12</v>
      </c>
      <c r="X5" t="s">
        <v>13</v>
      </c>
      <c r="Y5" t="s">
        <v>14</v>
      </c>
      <c r="Z5" t="s">
        <v>15</v>
      </c>
      <c r="AA5" t="s">
        <v>16</v>
      </c>
      <c r="AB5" t="s">
        <v>17</v>
      </c>
      <c r="AC5" t="s">
        <v>18</v>
      </c>
      <c r="AD5" t="s">
        <v>19</v>
      </c>
      <c r="AE5" t="s">
        <v>20</v>
      </c>
      <c r="AF5" t="s">
        <v>21</v>
      </c>
      <c r="AG5" t="s">
        <v>22</v>
      </c>
      <c r="AH5" t="s">
        <v>23</v>
      </c>
      <c r="AI5" t="s">
        <v>24</v>
      </c>
      <c r="AJ5" t="s">
        <v>25</v>
      </c>
      <c r="AK5" t="s">
        <v>26</v>
      </c>
      <c r="AL5"/>
      <c r="AM5"/>
      <c r="AN5"/>
      <c r="AO5"/>
      <c r="AP5"/>
      <c r="AQ5"/>
      <c r="AR5"/>
    </row>
    <row r="6" spans="1:44">
      <c r="A6" s="7" t="s">
        <v>27</v>
      </c>
      <c r="B6" s="7">
        <v>107</v>
      </c>
      <c r="C6" s="8">
        <f>B6/B11</f>
        <v>0.548717948717949</v>
      </c>
      <c r="N6"/>
      <c r="O6"/>
      <c r="P6"/>
      <c r="Q6" t="s">
        <v>28</v>
      </c>
      <c r="R6" t="s">
        <v>28</v>
      </c>
      <c r="S6"/>
      <c r="T6" t="s">
        <v>29</v>
      </c>
      <c r="U6" t="s">
        <v>28</v>
      </c>
      <c r="V6" t="s">
        <v>28</v>
      </c>
      <c r="W6" t="s">
        <v>28</v>
      </c>
      <c r="X6" t="s">
        <v>28</v>
      </c>
      <c r="Y6" t="s">
        <v>28</v>
      </c>
      <c r="Z6" t="s">
        <v>28</v>
      </c>
      <c r="AA6" t="s">
        <v>29</v>
      </c>
      <c r="AB6" t="s">
        <v>29</v>
      </c>
      <c r="AC6" t="s">
        <v>28</v>
      </c>
      <c r="AD6" t="s">
        <v>28</v>
      </c>
      <c r="AE6" t="s">
        <v>28</v>
      </c>
      <c r="AF6" t="s">
        <v>29</v>
      </c>
      <c r="AG6" t="s">
        <v>30</v>
      </c>
      <c r="AH6" t="s">
        <v>31</v>
      </c>
      <c r="AI6" t="s">
        <v>32</v>
      </c>
      <c r="AJ6" t="s">
        <v>33</v>
      </c>
      <c r="AK6" t="s">
        <v>34</v>
      </c>
      <c r="AL6"/>
      <c r="AM6"/>
      <c r="AN6"/>
      <c r="AO6"/>
      <c r="AP6"/>
      <c r="AQ6"/>
      <c r="AR6"/>
    </row>
    <row r="7" spans="1:44">
      <c r="A7" s="7" t="s">
        <v>35</v>
      </c>
      <c r="B7" s="7">
        <v>85</v>
      </c>
      <c r="C7" s="8">
        <f>B7/B11</f>
        <v>0.435897435897436</v>
      </c>
      <c r="N7"/>
      <c r="O7"/>
      <c r="P7"/>
      <c r="Q7" t="s">
        <v>29</v>
      </c>
      <c r="R7" t="s">
        <v>29</v>
      </c>
      <c r="S7"/>
      <c r="T7" t="s">
        <v>29</v>
      </c>
      <c r="U7" t="s">
        <v>36</v>
      </c>
      <c r="V7" t="s">
        <v>36</v>
      </c>
      <c r="W7" t="s">
        <v>29</v>
      </c>
      <c r="X7" t="s">
        <v>36</v>
      </c>
      <c r="Y7" t="s">
        <v>29</v>
      </c>
      <c r="Z7" t="s">
        <v>36</v>
      </c>
      <c r="AA7" t="s">
        <v>29</v>
      </c>
      <c r="AB7" t="s">
        <v>29</v>
      </c>
      <c r="AC7" t="s">
        <v>29</v>
      </c>
      <c r="AD7" t="s">
        <v>36</v>
      </c>
      <c r="AE7" t="s">
        <v>36</v>
      </c>
      <c r="AF7" t="s">
        <v>29</v>
      </c>
      <c r="AG7" t="s">
        <v>37</v>
      </c>
      <c r="AH7" t="s">
        <v>38</v>
      </c>
      <c r="AI7" t="s">
        <v>39</v>
      </c>
      <c r="AJ7" t="s">
        <v>33</v>
      </c>
      <c r="AK7" t="s">
        <v>34</v>
      </c>
      <c r="AL7"/>
      <c r="AM7"/>
      <c r="AN7"/>
      <c r="AO7"/>
      <c r="AP7"/>
      <c r="AQ7"/>
      <c r="AR7"/>
    </row>
    <row r="8" spans="1:44">
      <c r="A8" s="7" t="s">
        <v>40</v>
      </c>
      <c r="B8" s="7">
        <v>2</v>
      </c>
      <c r="C8" s="8">
        <f>B8/B11</f>
        <v>0.0102564102564103</v>
      </c>
      <c r="N8"/>
      <c r="O8"/>
      <c r="P8"/>
      <c r="Q8" t="s">
        <v>36</v>
      </c>
      <c r="R8" t="s">
        <v>36</v>
      </c>
      <c r="S8"/>
      <c r="T8" t="s">
        <v>29</v>
      </c>
      <c r="U8" t="s">
        <v>29</v>
      </c>
      <c r="V8" t="s">
        <v>29</v>
      </c>
      <c r="W8" t="s">
        <v>29</v>
      </c>
      <c r="X8" t="s">
        <v>29</v>
      </c>
      <c r="Y8" t="s">
        <v>29</v>
      </c>
      <c r="Z8" t="s">
        <v>29</v>
      </c>
      <c r="AA8" t="s">
        <v>29</v>
      </c>
      <c r="AB8" t="s">
        <v>29</v>
      </c>
      <c r="AC8" t="s">
        <v>29</v>
      </c>
      <c r="AD8" t="s">
        <v>29</v>
      </c>
      <c r="AE8" t="s">
        <v>29</v>
      </c>
      <c r="AF8" t="s">
        <v>29</v>
      </c>
      <c r="AG8" t="s">
        <v>37</v>
      </c>
      <c r="AH8" t="s">
        <v>41</v>
      </c>
      <c r="AI8" t="s">
        <v>42</v>
      </c>
      <c r="AJ8" t="s">
        <v>33</v>
      </c>
      <c r="AK8" t="s">
        <v>34</v>
      </c>
      <c r="AL8"/>
      <c r="AM8"/>
      <c r="AN8"/>
      <c r="AO8"/>
      <c r="AP8"/>
      <c r="AQ8"/>
      <c r="AR8"/>
    </row>
    <row r="9" spans="1:44">
      <c r="A9" s="7" t="s">
        <v>43</v>
      </c>
      <c r="B9" s="7">
        <v>1</v>
      </c>
      <c r="C9" s="8">
        <f>B9/B11</f>
        <v>0.00512820512820513</v>
      </c>
      <c r="N9"/>
      <c r="O9"/>
      <c r="P9"/>
      <c r="Q9" t="s">
        <v>28</v>
      </c>
      <c r="R9" t="s">
        <v>28</v>
      </c>
      <c r="S9"/>
      <c r="T9" t="s">
        <v>36</v>
      </c>
      <c r="U9" t="s">
        <v>36</v>
      </c>
      <c r="V9" t="s">
        <v>36</v>
      </c>
      <c r="W9" t="s">
        <v>36</v>
      </c>
      <c r="X9" t="s">
        <v>29</v>
      </c>
      <c r="Y9" t="s">
        <v>29</v>
      </c>
      <c r="Z9" t="s">
        <v>29</v>
      </c>
      <c r="AA9" t="s">
        <v>36</v>
      </c>
      <c r="AB9" t="s">
        <v>36</v>
      </c>
      <c r="AC9" t="s">
        <v>36</v>
      </c>
      <c r="AD9" t="s">
        <v>29</v>
      </c>
      <c r="AE9" t="s">
        <v>36</v>
      </c>
      <c r="AF9" t="s">
        <v>29</v>
      </c>
      <c r="AG9" t="s">
        <v>28</v>
      </c>
      <c r="AH9" t="s">
        <v>44</v>
      </c>
      <c r="AI9" t="s">
        <v>45</v>
      </c>
      <c r="AJ9" t="s">
        <v>46</v>
      </c>
      <c r="AK9" t="s">
        <v>47</v>
      </c>
      <c r="AL9"/>
      <c r="AM9"/>
      <c r="AN9"/>
      <c r="AO9"/>
      <c r="AP9"/>
      <c r="AQ9"/>
      <c r="AR9"/>
    </row>
    <row r="10" spans="1:44">
      <c r="A10" s="7" t="s">
        <v>48</v>
      </c>
      <c r="B10" s="7">
        <f>COUNTIF(Q:Q,1)</f>
        <v>0</v>
      </c>
      <c r="C10" s="8">
        <f>B10/B11</f>
        <v>0</v>
      </c>
      <c r="N10"/>
      <c r="O10"/>
      <c r="P10"/>
      <c r="Q10" t="s">
        <v>29</v>
      </c>
      <c r="R10" t="s">
        <v>29</v>
      </c>
      <c r="S10"/>
      <c r="T10" t="s">
        <v>29</v>
      </c>
      <c r="U10" t="s">
        <v>29</v>
      </c>
      <c r="V10" t="s">
        <v>29</v>
      </c>
      <c r="W10" t="s">
        <v>29</v>
      </c>
      <c r="X10" t="s">
        <v>29</v>
      </c>
      <c r="Y10" t="s">
        <v>29</v>
      </c>
      <c r="Z10" t="s">
        <v>29</v>
      </c>
      <c r="AA10" t="s">
        <v>29</v>
      </c>
      <c r="AB10" t="s">
        <v>29</v>
      </c>
      <c r="AC10" t="s">
        <v>29</v>
      </c>
      <c r="AD10" t="s">
        <v>29</v>
      </c>
      <c r="AE10" t="s">
        <v>36</v>
      </c>
      <c r="AF10" t="s">
        <v>29</v>
      </c>
      <c r="AG10" t="s">
        <v>37</v>
      </c>
      <c r="AH10" t="s">
        <v>49</v>
      </c>
      <c r="AI10" t="s">
        <v>50</v>
      </c>
      <c r="AJ10" t="s">
        <v>33</v>
      </c>
      <c r="AK10" t="s">
        <v>34</v>
      </c>
      <c r="AL10"/>
      <c r="AM10"/>
      <c r="AN10"/>
      <c r="AO10"/>
      <c r="AP10"/>
      <c r="AQ10"/>
      <c r="AR10"/>
    </row>
    <row r="11" spans="1:44">
      <c r="A11" s="9" t="s">
        <v>51</v>
      </c>
      <c r="B11" s="9">
        <f>SUM(B6:B10)</f>
        <v>195</v>
      </c>
      <c r="C11" s="10">
        <f>SUM(C6:C10)</f>
        <v>1</v>
      </c>
      <c r="D11" s="11"/>
      <c r="N11"/>
      <c r="O11"/>
      <c r="P11"/>
      <c r="Q11" t="s">
        <v>36</v>
      </c>
      <c r="R11" t="s">
        <v>36</v>
      </c>
      <c r="S11"/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29</v>
      </c>
      <c r="AA11" t="s">
        <v>29</v>
      </c>
      <c r="AB11" t="s">
        <v>29</v>
      </c>
      <c r="AC11" t="s">
        <v>36</v>
      </c>
      <c r="AD11" t="s">
        <v>36</v>
      </c>
      <c r="AE11" t="s">
        <v>36</v>
      </c>
      <c r="AF11" t="s">
        <v>29</v>
      </c>
      <c r="AG11" t="s">
        <v>37</v>
      </c>
      <c r="AH11" t="s">
        <v>52</v>
      </c>
      <c r="AI11" t="s">
        <v>53</v>
      </c>
      <c r="AJ11" t="s">
        <v>33</v>
      </c>
      <c r="AK11" t="s">
        <v>34</v>
      </c>
      <c r="AL11"/>
      <c r="AM11"/>
      <c r="AN11"/>
      <c r="AO11"/>
      <c r="AP11"/>
      <c r="AQ11"/>
      <c r="AR11"/>
    </row>
    <row r="12" spans="2:44">
      <c r="B12" s="11">
        <v>0</v>
      </c>
      <c r="C12" s="12"/>
      <c r="D12" s="11"/>
      <c r="N12"/>
      <c r="O12"/>
      <c r="P12"/>
      <c r="Q12" t="s">
        <v>36</v>
      </c>
      <c r="R12" t="s">
        <v>36</v>
      </c>
      <c r="S12"/>
      <c r="T12" t="s">
        <v>36</v>
      </c>
      <c r="U12" t="s">
        <v>36</v>
      </c>
      <c r="V12" t="s">
        <v>36</v>
      </c>
      <c r="W12" t="s">
        <v>36</v>
      </c>
      <c r="X12" t="s">
        <v>36</v>
      </c>
      <c r="Y12" t="s">
        <v>36</v>
      </c>
      <c r="Z12" t="s">
        <v>36</v>
      </c>
      <c r="AA12" t="s">
        <v>36</v>
      </c>
      <c r="AB12" t="s">
        <v>36</v>
      </c>
      <c r="AC12" t="s">
        <v>36</v>
      </c>
      <c r="AD12" t="s">
        <v>36</v>
      </c>
      <c r="AE12" t="s">
        <v>36</v>
      </c>
      <c r="AF12" t="s">
        <v>36</v>
      </c>
      <c r="AG12" t="s">
        <v>37</v>
      </c>
      <c r="AH12" t="s">
        <v>54</v>
      </c>
      <c r="AI12" t="s">
        <v>55</v>
      </c>
      <c r="AJ12" t="s">
        <v>33</v>
      </c>
      <c r="AK12" t="s">
        <v>34</v>
      </c>
      <c r="AL12"/>
      <c r="AM12"/>
      <c r="AN12"/>
      <c r="AO12"/>
      <c r="AP12"/>
      <c r="AQ12"/>
      <c r="AR12"/>
    </row>
    <row r="13" spans="1:44">
      <c r="A13" s="6" t="s">
        <v>56</v>
      </c>
      <c r="B13" s="7" t="s">
        <v>4</v>
      </c>
      <c r="C13" s="8" t="s">
        <v>5</v>
      </c>
      <c r="N13"/>
      <c r="O13"/>
      <c r="P13"/>
      <c r="Q13" t="s">
        <v>36</v>
      </c>
      <c r="R13" t="s">
        <v>36</v>
      </c>
      <c r="S13"/>
      <c r="T13" t="s">
        <v>36</v>
      </c>
      <c r="U13" t="s">
        <v>36</v>
      </c>
      <c r="V13" t="s">
        <v>36</v>
      </c>
      <c r="W13" t="s">
        <v>29</v>
      </c>
      <c r="X13" t="s">
        <v>29</v>
      </c>
      <c r="Y13" t="s">
        <v>29</v>
      </c>
      <c r="Z13" t="s">
        <v>29</v>
      </c>
      <c r="AA13" t="s">
        <v>29</v>
      </c>
      <c r="AB13" t="s">
        <v>29</v>
      </c>
      <c r="AC13" t="s">
        <v>29</v>
      </c>
      <c r="AD13" t="s">
        <v>29</v>
      </c>
      <c r="AE13" t="s">
        <v>29</v>
      </c>
      <c r="AF13" t="s">
        <v>29</v>
      </c>
      <c r="AG13" t="s">
        <v>37</v>
      </c>
      <c r="AH13" t="s">
        <v>57</v>
      </c>
      <c r="AI13" t="s">
        <v>58</v>
      </c>
      <c r="AJ13" t="s">
        <v>33</v>
      </c>
      <c r="AK13" t="s">
        <v>34</v>
      </c>
      <c r="AL13"/>
      <c r="AM13"/>
      <c r="AN13"/>
      <c r="AO13"/>
      <c r="AP13"/>
      <c r="AQ13"/>
      <c r="AR13"/>
    </row>
    <row r="14" spans="1:44">
      <c r="A14" s="7" t="s">
        <v>27</v>
      </c>
      <c r="B14" s="7">
        <v>106</v>
      </c>
      <c r="C14" s="8">
        <f>B14/B19</f>
        <v>0.543589743589744</v>
      </c>
      <c r="N14"/>
      <c r="O14"/>
      <c r="P14"/>
      <c r="Q14" t="s">
        <v>36</v>
      </c>
      <c r="R14" t="s">
        <v>36</v>
      </c>
      <c r="S14"/>
      <c r="T14" t="s">
        <v>36</v>
      </c>
      <c r="U14" t="s">
        <v>36</v>
      </c>
      <c r="V14" t="s">
        <v>36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  <c r="AC14" t="s">
        <v>36</v>
      </c>
      <c r="AD14" t="s">
        <v>36</v>
      </c>
      <c r="AE14" t="s">
        <v>36</v>
      </c>
      <c r="AF14" t="s">
        <v>29</v>
      </c>
      <c r="AG14" t="s">
        <v>37</v>
      </c>
      <c r="AH14" t="s">
        <v>59</v>
      </c>
      <c r="AI14" t="s">
        <v>60</v>
      </c>
      <c r="AJ14" t="s">
        <v>46</v>
      </c>
      <c r="AK14" t="s">
        <v>47</v>
      </c>
      <c r="AL14"/>
      <c r="AM14"/>
      <c r="AN14"/>
      <c r="AO14"/>
      <c r="AP14"/>
      <c r="AQ14"/>
      <c r="AR14"/>
    </row>
    <row r="15" spans="1:44">
      <c r="A15" s="7" t="s">
        <v>35</v>
      </c>
      <c r="B15" s="7">
        <v>84</v>
      </c>
      <c r="C15" s="8">
        <f>B15/B19</f>
        <v>0.430769230769231</v>
      </c>
      <c r="N15"/>
      <c r="O15"/>
      <c r="P15"/>
      <c r="Q15" t="s">
        <v>29</v>
      </c>
      <c r="R15" t="s">
        <v>29</v>
      </c>
      <c r="S15"/>
      <c r="T15" t="s">
        <v>29</v>
      </c>
      <c r="U15" t="s">
        <v>29</v>
      </c>
      <c r="V15" t="s">
        <v>29</v>
      </c>
      <c r="W15" t="s">
        <v>29</v>
      </c>
      <c r="X15" t="s">
        <v>29</v>
      </c>
      <c r="Y15" t="s">
        <v>29</v>
      </c>
      <c r="Z15" t="s">
        <v>29</v>
      </c>
      <c r="AA15" t="s">
        <v>28</v>
      </c>
      <c r="AB15" t="s">
        <v>28</v>
      </c>
      <c r="AC15" t="s">
        <v>29</v>
      </c>
      <c r="AD15" t="s">
        <v>29</v>
      </c>
      <c r="AE15" t="s">
        <v>29</v>
      </c>
      <c r="AF15" t="s">
        <v>28</v>
      </c>
      <c r="AG15" t="s">
        <v>30</v>
      </c>
      <c r="AH15" t="s">
        <v>61</v>
      </c>
      <c r="AI15" t="s">
        <v>62</v>
      </c>
      <c r="AJ15" t="s">
        <v>33</v>
      </c>
      <c r="AK15" t="s">
        <v>34</v>
      </c>
      <c r="AL15"/>
      <c r="AM15"/>
      <c r="AN15"/>
      <c r="AO15"/>
      <c r="AP15"/>
      <c r="AQ15"/>
      <c r="AR15"/>
    </row>
    <row r="16" spans="1:44">
      <c r="A16" s="7" t="s">
        <v>40</v>
      </c>
      <c r="B16" s="7">
        <v>4</v>
      </c>
      <c r="C16" s="8">
        <f>B16/B19</f>
        <v>0.0205128205128205</v>
      </c>
      <c r="N16"/>
      <c r="O16"/>
      <c r="P16"/>
      <c r="Q16" t="s">
        <v>36</v>
      </c>
      <c r="R16" t="s">
        <v>36</v>
      </c>
      <c r="S16"/>
      <c r="T16" t="s">
        <v>36</v>
      </c>
      <c r="U16" t="s">
        <v>36</v>
      </c>
      <c r="V16" t="s">
        <v>36</v>
      </c>
      <c r="W16" t="s">
        <v>36</v>
      </c>
      <c r="X16" t="s">
        <v>36</v>
      </c>
      <c r="Y16" t="s">
        <v>36</v>
      </c>
      <c r="Z16" t="s">
        <v>36</v>
      </c>
      <c r="AA16" t="s">
        <v>29</v>
      </c>
      <c r="AB16" t="s">
        <v>36</v>
      </c>
      <c r="AC16" t="s">
        <v>36</v>
      </c>
      <c r="AD16" t="s">
        <v>36</v>
      </c>
      <c r="AE16" t="s">
        <v>36</v>
      </c>
      <c r="AF16" t="s">
        <v>28</v>
      </c>
      <c r="AG16" t="s">
        <v>37</v>
      </c>
      <c r="AH16" t="s">
        <v>63</v>
      </c>
      <c r="AI16" t="s">
        <v>64</v>
      </c>
      <c r="AJ16" t="s">
        <v>33</v>
      </c>
      <c r="AK16" t="s">
        <v>34</v>
      </c>
      <c r="AL16"/>
      <c r="AM16"/>
      <c r="AN16"/>
      <c r="AO16"/>
      <c r="AP16"/>
      <c r="AQ16"/>
      <c r="AR16"/>
    </row>
    <row r="17" spans="1:44">
      <c r="A17" s="7" t="s">
        <v>43</v>
      </c>
      <c r="B17" s="7">
        <f>COUNTIF(R:R,2)</f>
        <v>1</v>
      </c>
      <c r="C17" s="8">
        <f>B17/B19</f>
        <v>0.00512820512820513</v>
      </c>
      <c r="N17"/>
      <c r="O17"/>
      <c r="P17"/>
      <c r="Q17" t="s">
        <v>36</v>
      </c>
      <c r="R17" t="s">
        <v>36</v>
      </c>
      <c r="S17"/>
      <c r="T17" t="s">
        <v>36</v>
      </c>
      <c r="U17" t="s">
        <v>36</v>
      </c>
      <c r="V17" t="s">
        <v>36</v>
      </c>
      <c r="W17" t="s">
        <v>36</v>
      </c>
      <c r="X17" t="s">
        <v>36</v>
      </c>
      <c r="Y17" t="s">
        <v>36</v>
      </c>
      <c r="Z17" t="s">
        <v>36</v>
      </c>
      <c r="AA17" t="s">
        <v>36</v>
      </c>
      <c r="AB17" t="s">
        <v>36</v>
      </c>
      <c r="AC17" t="s">
        <v>36</v>
      </c>
      <c r="AD17" t="s">
        <v>36</v>
      </c>
      <c r="AE17" t="s">
        <v>36</v>
      </c>
      <c r="AF17" t="s">
        <v>36</v>
      </c>
      <c r="AG17" t="s">
        <v>37</v>
      </c>
      <c r="AH17" t="s">
        <v>65</v>
      </c>
      <c r="AI17" t="s">
        <v>66</v>
      </c>
      <c r="AJ17" t="s">
        <v>33</v>
      </c>
      <c r="AK17" t="s">
        <v>34</v>
      </c>
      <c r="AL17"/>
      <c r="AM17"/>
      <c r="AN17"/>
      <c r="AO17"/>
      <c r="AP17"/>
      <c r="AQ17"/>
      <c r="AR17"/>
    </row>
    <row r="18" spans="1:44">
      <c r="A18" s="7" t="s">
        <v>48</v>
      </c>
      <c r="B18" s="7">
        <f>COUNTIF(R:R,1)</f>
        <v>0</v>
      </c>
      <c r="C18" s="8">
        <f>B18/B19</f>
        <v>0</v>
      </c>
      <c r="D18" s="11"/>
      <c r="N18"/>
      <c r="O18"/>
      <c r="P18"/>
      <c r="Q18" t="s">
        <v>29</v>
      </c>
      <c r="R18" t="s">
        <v>28</v>
      </c>
      <c r="S18"/>
      <c r="T18" t="s">
        <v>29</v>
      </c>
      <c r="U18" t="s">
        <v>28</v>
      </c>
      <c r="V18" t="s">
        <v>28</v>
      </c>
      <c r="W18" t="s">
        <v>28</v>
      </c>
      <c r="X18" t="s">
        <v>28</v>
      </c>
      <c r="Y18" t="s">
        <v>28</v>
      </c>
      <c r="Z18" t="s">
        <v>28</v>
      </c>
      <c r="AA18" t="s">
        <v>29</v>
      </c>
      <c r="AB18" t="s">
        <v>28</v>
      </c>
      <c r="AC18" t="s">
        <v>28</v>
      </c>
      <c r="AD18" t="s">
        <v>28</v>
      </c>
      <c r="AE18" t="s">
        <v>28</v>
      </c>
      <c r="AF18" t="s">
        <v>28</v>
      </c>
      <c r="AG18" t="s">
        <v>30</v>
      </c>
      <c r="AH18" t="s">
        <v>67</v>
      </c>
      <c r="AI18" t="s">
        <v>68</v>
      </c>
      <c r="AJ18" t="s">
        <v>33</v>
      </c>
      <c r="AK18" t="s">
        <v>34</v>
      </c>
      <c r="AL18"/>
      <c r="AM18"/>
      <c r="AN18"/>
      <c r="AO18"/>
      <c r="AP18"/>
      <c r="AQ18"/>
      <c r="AR18"/>
    </row>
    <row r="19" spans="1:44">
      <c r="A19" s="9" t="s">
        <v>51</v>
      </c>
      <c r="B19" s="9">
        <f>SUM(B14:B18)</f>
        <v>195</v>
      </c>
      <c r="C19" s="10">
        <v>1</v>
      </c>
      <c r="N19"/>
      <c r="O19"/>
      <c r="P19"/>
      <c r="Q19" t="s">
        <v>28</v>
      </c>
      <c r="R19" t="s">
        <v>29</v>
      </c>
      <c r="S19"/>
      <c r="T19" t="s">
        <v>29</v>
      </c>
      <c r="U19" t="s">
        <v>29</v>
      </c>
      <c r="V19" t="s">
        <v>29</v>
      </c>
      <c r="W19" t="s">
        <v>29</v>
      </c>
      <c r="X19" t="s">
        <v>36</v>
      </c>
      <c r="Y19" t="s">
        <v>29</v>
      </c>
      <c r="Z19" t="s">
        <v>29</v>
      </c>
      <c r="AA19" t="s">
        <v>28</v>
      </c>
      <c r="AB19" t="s">
        <v>28</v>
      </c>
      <c r="AC19" t="s">
        <v>29</v>
      </c>
      <c r="AD19" t="s">
        <v>29</v>
      </c>
      <c r="AE19" t="s">
        <v>36</v>
      </c>
      <c r="AF19" t="s">
        <v>28</v>
      </c>
      <c r="AG19" t="s">
        <v>37</v>
      </c>
      <c r="AH19" t="s">
        <v>69</v>
      </c>
      <c r="AI19" t="s">
        <v>45</v>
      </c>
      <c r="AJ19" t="s">
        <v>33</v>
      </c>
      <c r="AK19" t="s">
        <v>34</v>
      </c>
      <c r="AL19"/>
      <c r="AM19"/>
      <c r="AN19"/>
      <c r="AO19"/>
      <c r="AP19"/>
      <c r="AQ19"/>
      <c r="AR19"/>
    </row>
    <row r="20" spans="2:44">
      <c r="B20" s="1">
        <v>0</v>
      </c>
      <c r="N20"/>
      <c r="O20"/>
      <c r="P20"/>
      <c r="Q20" t="s">
        <v>36</v>
      </c>
      <c r="R20" t="s">
        <v>36</v>
      </c>
      <c r="S20"/>
      <c r="T20" t="s">
        <v>36</v>
      </c>
      <c r="U20" t="s">
        <v>36</v>
      </c>
      <c r="V20" t="s">
        <v>36</v>
      </c>
      <c r="W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  <c r="AC20" t="s">
        <v>36</v>
      </c>
      <c r="AD20" t="s">
        <v>36</v>
      </c>
      <c r="AE20" t="s">
        <v>36</v>
      </c>
      <c r="AF20" t="s">
        <v>36</v>
      </c>
      <c r="AG20" t="s">
        <v>37</v>
      </c>
      <c r="AH20" t="s">
        <v>54</v>
      </c>
      <c r="AI20" t="s">
        <v>70</v>
      </c>
      <c r="AJ20" t="s">
        <v>33</v>
      </c>
      <c r="AK20" t="s">
        <v>34</v>
      </c>
      <c r="AL20"/>
      <c r="AM20"/>
      <c r="AN20"/>
      <c r="AO20"/>
      <c r="AP20"/>
      <c r="AQ20"/>
      <c r="AR20"/>
    </row>
    <row r="21" spans="1:44">
      <c r="A21" s="5" t="s">
        <v>71</v>
      </c>
      <c r="B21" s="1">
        <v>0</v>
      </c>
      <c r="N21"/>
      <c r="O21"/>
      <c r="P21"/>
      <c r="Q21" t="s">
        <v>29</v>
      </c>
      <c r="R21" t="s">
        <v>36</v>
      </c>
      <c r="S21"/>
      <c r="T21" t="s">
        <v>36</v>
      </c>
      <c r="U21" t="s">
        <v>36</v>
      </c>
      <c r="V21" t="s">
        <v>36</v>
      </c>
      <c r="W21" t="s">
        <v>36</v>
      </c>
      <c r="X21" t="s">
        <v>36</v>
      </c>
      <c r="Y21" t="s">
        <v>36</v>
      </c>
      <c r="Z21" t="s">
        <v>36</v>
      </c>
      <c r="AA21" t="s">
        <v>36</v>
      </c>
      <c r="AB21" t="s">
        <v>36</v>
      </c>
      <c r="AC21" t="s">
        <v>36</v>
      </c>
      <c r="AD21" t="s">
        <v>36</v>
      </c>
      <c r="AE21" t="s">
        <v>36</v>
      </c>
      <c r="AF21" t="s">
        <v>36</v>
      </c>
      <c r="AG21" t="s">
        <v>30</v>
      </c>
      <c r="AH21" t="s">
        <v>72</v>
      </c>
      <c r="AI21" t="s">
        <v>73</v>
      </c>
      <c r="AJ21" t="s">
        <v>46</v>
      </c>
      <c r="AK21" t="s">
        <v>47</v>
      </c>
      <c r="AL21"/>
      <c r="AM21"/>
      <c r="AN21"/>
      <c r="AO21"/>
      <c r="AP21"/>
      <c r="AQ21"/>
      <c r="AR21"/>
    </row>
    <row r="22" spans="2:44">
      <c r="B22" s="1">
        <v>0</v>
      </c>
      <c r="D22" s="11"/>
      <c r="N22"/>
      <c r="O22"/>
      <c r="P22"/>
      <c r="Q22" t="s">
        <v>29</v>
      </c>
      <c r="R22" t="s">
        <v>29</v>
      </c>
      <c r="S22"/>
      <c r="T22" t="s">
        <v>29</v>
      </c>
      <c r="U22" t="s">
        <v>36</v>
      </c>
      <c r="V22" t="s">
        <v>36</v>
      </c>
      <c r="W22" t="s">
        <v>29</v>
      </c>
      <c r="X22" t="s">
        <v>36</v>
      </c>
      <c r="Y22" t="s">
        <v>29</v>
      </c>
      <c r="Z22" t="s">
        <v>29</v>
      </c>
      <c r="AA22" t="s">
        <v>29</v>
      </c>
      <c r="AB22" t="s">
        <v>29</v>
      </c>
      <c r="AC22" t="s">
        <v>29</v>
      </c>
      <c r="AD22" t="s">
        <v>29</v>
      </c>
      <c r="AE22" t="s">
        <v>29</v>
      </c>
      <c r="AF22" t="s">
        <v>29</v>
      </c>
      <c r="AG22" t="s">
        <v>30</v>
      </c>
      <c r="AH22" t="s">
        <v>74</v>
      </c>
      <c r="AI22" t="s">
        <v>75</v>
      </c>
      <c r="AJ22" t="s">
        <v>46</v>
      </c>
      <c r="AK22" t="s">
        <v>47</v>
      </c>
      <c r="AL22"/>
      <c r="AM22"/>
      <c r="AN22"/>
      <c r="AO22"/>
      <c r="AP22"/>
      <c r="AQ22"/>
      <c r="AR22"/>
    </row>
    <row r="23" spans="1:44">
      <c r="A23" s="6" t="s">
        <v>76</v>
      </c>
      <c r="B23" s="7" t="s">
        <v>4</v>
      </c>
      <c r="C23" s="8" t="s">
        <v>5</v>
      </c>
      <c r="D23" s="11"/>
      <c r="N23"/>
      <c r="O23"/>
      <c r="P23"/>
      <c r="Q23" t="s">
        <v>36</v>
      </c>
      <c r="R23" t="s">
        <v>36</v>
      </c>
      <c r="S23"/>
      <c r="T23" t="s">
        <v>29</v>
      </c>
      <c r="U23" t="s">
        <v>36</v>
      </c>
      <c r="V23" t="s">
        <v>36</v>
      </c>
      <c r="W23" t="s">
        <v>36</v>
      </c>
      <c r="X23" t="s">
        <v>36</v>
      </c>
      <c r="Y23" t="s">
        <v>36</v>
      </c>
      <c r="Z23" t="s">
        <v>36</v>
      </c>
      <c r="AA23" t="s">
        <v>28</v>
      </c>
      <c r="AB23" t="s">
        <v>28</v>
      </c>
      <c r="AC23" t="s">
        <v>36</v>
      </c>
      <c r="AD23" t="s">
        <v>36</v>
      </c>
      <c r="AE23" t="s">
        <v>36</v>
      </c>
      <c r="AF23" t="s">
        <v>28</v>
      </c>
      <c r="AG23" t="s">
        <v>37</v>
      </c>
      <c r="AH23" t="s">
        <v>77</v>
      </c>
      <c r="AI23" t="s">
        <v>78</v>
      </c>
      <c r="AJ23" t="s">
        <v>33</v>
      </c>
      <c r="AK23" t="s">
        <v>34</v>
      </c>
      <c r="AL23"/>
      <c r="AM23"/>
      <c r="AN23"/>
      <c r="AO23"/>
      <c r="AP23"/>
      <c r="AQ23"/>
      <c r="AR23"/>
    </row>
    <row r="24" spans="1:44">
      <c r="A24" s="7" t="s">
        <v>27</v>
      </c>
      <c r="B24" s="7">
        <v>105</v>
      </c>
      <c r="C24" s="8">
        <f>B24/B29</f>
        <v>0.538461538461538</v>
      </c>
      <c r="D24" s="11"/>
      <c r="N24"/>
      <c r="O24"/>
      <c r="P24"/>
      <c r="Q24" t="s">
        <v>36</v>
      </c>
      <c r="R24" t="s">
        <v>36</v>
      </c>
      <c r="S24"/>
      <c r="T24" t="s">
        <v>36</v>
      </c>
      <c r="U24" t="s">
        <v>36</v>
      </c>
      <c r="V24" t="s">
        <v>36</v>
      </c>
      <c r="W24" t="s">
        <v>36</v>
      </c>
      <c r="X24" t="s">
        <v>36</v>
      </c>
      <c r="Y24" t="s">
        <v>36</v>
      </c>
      <c r="Z24" t="s">
        <v>36</v>
      </c>
      <c r="AA24" t="s">
        <v>36</v>
      </c>
      <c r="AB24" t="s">
        <v>36</v>
      </c>
      <c r="AC24" t="s">
        <v>36</v>
      </c>
      <c r="AD24" t="s">
        <v>36</v>
      </c>
      <c r="AE24" t="s">
        <v>36</v>
      </c>
      <c r="AF24" t="s">
        <v>36</v>
      </c>
      <c r="AG24" t="s">
        <v>37</v>
      </c>
      <c r="AH24" t="s">
        <v>79</v>
      </c>
      <c r="AI24" t="s">
        <v>80</v>
      </c>
      <c r="AJ24" t="s">
        <v>46</v>
      </c>
      <c r="AK24" t="s">
        <v>47</v>
      </c>
      <c r="AL24"/>
      <c r="AM24"/>
      <c r="AN24"/>
      <c r="AO24"/>
      <c r="AP24"/>
      <c r="AQ24"/>
      <c r="AR24"/>
    </row>
    <row r="25" spans="1:44">
      <c r="A25" s="7" t="s">
        <v>35</v>
      </c>
      <c r="B25" s="7">
        <v>88</v>
      </c>
      <c r="C25" s="8">
        <f>B25/B29</f>
        <v>0.451282051282051</v>
      </c>
      <c r="D25" s="11"/>
      <c r="N25"/>
      <c r="O25"/>
      <c r="P25"/>
      <c r="Q25" t="s">
        <v>29</v>
      </c>
      <c r="R25" t="s">
        <v>36</v>
      </c>
      <c r="S25"/>
      <c r="T25" t="s">
        <v>36</v>
      </c>
      <c r="U25" t="s">
        <v>36</v>
      </c>
      <c r="V25" t="s">
        <v>36</v>
      </c>
      <c r="W25" t="s">
        <v>29</v>
      </c>
      <c r="X25" t="s">
        <v>29</v>
      </c>
      <c r="Y25" t="s">
        <v>29</v>
      </c>
      <c r="Z25" t="s">
        <v>36</v>
      </c>
      <c r="AA25" t="s">
        <v>36</v>
      </c>
      <c r="AB25" t="s">
        <v>29</v>
      </c>
      <c r="AC25" t="s">
        <v>36</v>
      </c>
      <c r="AD25" t="s">
        <v>36</v>
      </c>
      <c r="AE25" t="s">
        <v>36</v>
      </c>
      <c r="AF25" t="s">
        <v>29</v>
      </c>
      <c r="AG25" t="s">
        <v>37</v>
      </c>
      <c r="AH25" t="s">
        <v>81</v>
      </c>
      <c r="AI25" t="s">
        <v>82</v>
      </c>
      <c r="AJ25" t="s">
        <v>33</v>
      </c>
      <c r="AK25" t="s">
        <v>34</v>
      </c>
      <c r="AL25"/>
      <c r="AM25"/>
      <c r="AN25"/>
      <c r="AO25"/>
      <c r="AP25"/>
      <c r="AQ25"/>
      <c r="AR25"/>
    </row>
    <row r="26" spans="1:44">
      <c r="A26" s="7" t="s">
        <v>40</v>
      </c>
      <c r="B26" s="7">
        <v>2</v>
      </c>
      <c r="C26" s="8">
        <f>B26/B29</f>
        <v>0.0102564102564103</v>
      </c>
      <c r="D26" s="11"/>
      <c r="N26"/>
      <c r="O26"/>
      <c r="P26"/>
      <c r="Q26" t="s">
        <v>29</v>
      </c>
      <c r="R26" t="s">
        <v>29</v>
      </c>
      <c r="S26"/>
      <c r="T26" t="s">
        <v>29</v>
      </c>
      <c r="U26" t="s">
        <v>29</v>
      </c>
      <c r="V26" t="s">
        <v>29</v>
      </c>
      <c r="W26" t="s">
        <v>28</v>
      </c>
      <c r="X26" t="s">
        <v>28</v>
      </c>
      <c r="Y26" t="s">
        <v>28</v>
      </c>
      <c r="Z26" t="s">
        <v>28</v>
      </c>
      <c r="AA26" t="s">
        <v>28</v>
      </c>
      <c r="AB26" t="s">
        <v>28</v>
      </c>
      <c r="AC26" t="s">
        <v>28</v>
      </c>
      <c r="AD26" t="s">
        <v>29</v>
      </c>
      <c r="AE26" t="s">
        <v>29</v>
      </c>
      <c r="AF26" t="s">
        <v>28</v>
      </c>
      <c r="AG26" t="s">
        <v>30</v>
      </c>
      <c r="AH26" t="s">
        <v>38</v>
      </c>
      <c r="AI26" t="s">
        <v>83</v>
      </c>
      <c r="AJ26" t="s">
        <v>33</v>
      </c>
      <c r="AK26" t="s">
        <v>34</v>
      </c>
      <c r="AL26"/>
      <c r="AM26"/>
      <c r="AN26"/>
      <c r="AO26"/>
      <c r="AP26"/>
      <c r="AQ26"/>
      <c r="AR26"/>
    </row>
    <row r="27" spans="1:44">
      <c r="A27" s="7" t="s">
        <v>43</v>
      </c>
      <c r="B27" s="7">
        <f>COUNTIF(T:T,2)</f>
        <v>0</v>
      </c>
      <c r="C27" s="8">
        <f>B27/B29</f>
        <v>0</v>
      </c>
      <c r="N27"/>
      <c r="O27"/>
      <c r="P27"/>
      <c r="Q27" t="s">
        <v>36</v>
      </c>
      <c r="R27" t="s">
        <v>36</v>
      </c>
      <c r="S27"/>
      <c r="T27" t="s">
        <v>36</v>
      </c>
      <c r="U27" t="s">
        <v>36</v>
      </c>
      <c r="V27" t="s">
        <v>36</v>
      </c>
      <c r="W27" t="s">
        <v>36</v>
      </c>
      <c r="X27" t="s">
        <v>36</v>
      </c>
      <c r="Y27" t="s">
        <v>36</v>
      </c>
      <c r="Z27" t="s">
        <v>36</v>
      </c>
      <c r="AA27" t="s">
        <v>36</v>
      </c>
      <c r="AB27" t="s">
        <v>36</v>
      </c>
      <c r="AC27" t="s">
        <v>36</v>
      </c>
      <c r="AD27" t="s">
        <v>36</v>
      </c>
      <c r="AE27" t="s">
        <v>36</v>
      </c>
      <c r="AF27" t="s">
        <v>36</v>
      </c>
      <c r="AG27" t="s">
        <v>37</v>
      </c>
      <c r="AH27" t="s">
        <v>84</v>
      </c>
      <c r="AI27" t="s">
        <v>85</v>
      </c>
      <c r="AJ27" t="s">
        <v>46</v>
      </c>
      <c r="AK27" t="s">
        <v>47</v>
      </c>
      <c r="AL27"/>
      <c r="AM27"/>
      <c r="AN27"/>
      <c r="AO27"/>
      <c r="AP27"/>
      <c r="AQ27"/>
      <c r="AR27"/>
    </row>
    <row r="28" spans="1:44">
      <c r="A28" s="7" t="s">
        <v>48</v>
      </c>
      <c r="B28" s="7">
        <f>COUNTIF(T:T,1)</f>
        <v>0</v>
      </c>
      <c r="C28" s="8">
        <f>B28/B29</f>
        <v>0</v>
      </c>
      <c r="N28"/>
      <c r="O28"/>
      <c r="P28"/>
      <c r="Q28" t="s">
        <v>36</v>
      </c>
      <c r="R28" t="s">
        <v>36</v>
      </c>
      <c r="S28"/>
      <c r="T28" t="s">
        <v>36</v>
      </c>
      <c r="U28" t="s">
        <v>36</v>
      </c>
      <c r="V28" t="s">
        <v>36</v>
      </c>
      <c r="W28" t="s">
        <v>36</v>
      </c>
      <c r="X28" t="s">
        <v>36</v>
      </c>
      <c r="Y28" t="s">
        <v>36</v>
      </c>
      <c r="Z28" t="s">
        <v>36</v>
      </c>
      <c r="AA28" t="s">
        <v>29</v>
      </c>
      <c r="AB28" t="s">
        <v>36</v>
      </c>
      <c r="AC28" t="s">
        <v>36</v>
      </c>
      <c r="AD28" t="s">
        <v>36</v>
      </c>
      <c r="AE28" t="s">
        <v>36</v>
      </c>
      <c r="AF28" t="s">
        <v>28</v>
      </c>
      <c r="AG28" t="s">
        <v>37</v>
      </c>
      <c r="AH28" t="s">
        <v>86</v>
      </c>
      <c r="AI28" t="s">
        <v>87</v>
      </c>
      <c r="AJ28" t="s">
        <v>33</v>
      </c>
      <c r="AK28" t="s">
        <v>34</v>
      </c>
      <c r="AL28"/>
      <c r="AM28"/>
      <c r="AN28"/>
      <c r="AO28"/>
      <c r="AP28"/>
      <c r="AQ28"/>
      <c r="AR28"/>
    </row>
    <row r="29" spans="1:44">
      <c r="A29" s="9" t="s">
        <v>51</v>
      </c>
      <c r="B29" s="9">
        <f>SUM(B24:B28)</f>
        <v>195</v>
      </c>
      <c r="C29" s="10">
        <v>1</v>
      </c>
      <c r="N29"/>
      <c r="O29"/>
      <c r="P29"/>
      <c r="Q29" t="s">
        <v>30</v>
      </c>
      <c r="R29" t="s">
        <v>30</v>
      </c>
      <c r="S29"/>
      <c r="T29" t="s">
        <v>36</v>
      </c>
      <c r="U29" t="s">
        <v>36</v>
      </c>
      <c r="V29" t="s">
        <v>36</v>
      </c>
      <c r="W29" t="s">
        <v>36</v>
      </c>
      <c r="X29" t="s">
        <v>36</v>
      </c>
      <c r="Y29" t="s">
        <v>36</v>
      </c>
      <c r="Z29" t="s">
        <v>36</v>
      </c>
      <c r="AA29" t="s">
        <v>36</v>
      </c>
      <c r="AB29" t="s">
        <v>29</v>
      </c>
      <c r="AC29" t="s">
        <v>36</v>
      </c>
      <c r="AD29" t="s">
        <v>29</v>
      </c>
      <c r="AE29" t="s">
        <v>36</v>
      </c>
      <c r="AF29" t="s">
        <v>28</v>
      </c>
      <c r="AG29" t="s">
        <v>28</v>
      </c>
      <c r="AH29" t="s">
        <v>88</v>
      </c>
      <c r="AI29" t="s">
        <v>89</v>
      </c>
      <c r="AJ29" t="s">
        <v>46</v>
      </c>
      <c r="AK29" t="s">
        <v>47</v>
      </c>
      <c r="AL29"/>
      <c r="AM29"/>
      <c r="AN29"/>
      <c r="AO29"/>
      <c r="AP29"/>
      <c r="AQ29"/>
      <c r="AR29"/>
    </row>
    <row r="30" spans="2:44">
      <c r="B30" s="1">
        <v>0</v>
      </c>
      <c r="N30"/>
      <c r="O30"/>
      <c r="P30"/>
      <c r="Q30" t="s">
        <v>36</v>
      </c>
      <c r="R30" t="s">
        <v>36</v>
      </c>
      <c r="S30"/>
      <c r="T30" t="s">
        <v>36</v>
      </c>
      <c r="U30" t="s">
        <v>29</v>
      </c>
      <c r="V30" t="s">
        <v>29</v>
      </c>
      <c r="W30" t="s">
        <v>29</v>
      </c>
      <c r="X30" t="s">
        <v>29</v>
      </c>
      <c r="Y30" t="s">
        <v>36</v>
      </c>
      <c r="Z30" t="s">
        <v>36</v>
      </c>
      <c r="AA30" t="s">
        <v>29</v>
      </c>
      <c r="AB30" t="s">
        <v>29</v>
      </c>
      <c r="AC30" t="s">
        <v>29</v>
      </c>
      <c r="AD30" t="s">
        <v>29</v>
      </c>
      <c r="AE30" t="s">
        <v>36</v>
      </c>
      <c r="AF30" t="s">
        <v>28</v>
      </c>
      <c r="AG30" t="s">
        <v>37</v>
      </c>
      <c r="AH30" t="s">
        <v>90</v>
      </c>
      <c r="AI30" t="s">
        <v>91</v>
      </c>
      <c r="AJ30" t="s">
        <v>33</v>
      </c>
      <c r="AK30" t="s">
        <v>34</v>
      </c>
      <c r="AL30"/>
      <c r="AM30"/>
      <c r="AN30"/>
      <c r="AO30"/>
      <c r="AP30"/>
      <c r="AQ30"/>
      <c r="AR30"/>
    </row>
    <row r="31" spans="1:44">
      <c r="A31" s="6" t="s">
        <v>92</v>
      </c>
      <c r="B31" s="7" t="s">
        <v>4</v>
      </c>
      <c r="C31" s="8" t="s">
        <v>5</v>
      </c>
      <c r="N31"/>
      <c r="O31"/>
      <c r="P31"/>
      <c r="Q31" t="s">
        <v>36</v>
      </c>
      <c r="R31" t="s">
        <v>36</v>
      </c>
      <c r="S31"/>
      <c r="T31" t="s">
        <v>36</v>
      </c>
      <c r="U31" t="s">
        <v>36</v>
      </c>
      <c r="V31" t="s">
        <v>36</v>
      </c>
      <c r="W31" t="s">
        <v>36</v>
      </c>
      <c r="X31" t="s">
        <v>36</v>
      </c>
      <c r="Y31" t="s">
        <v>36</v>
      </c>
      <c r="Z31" t="s">
        <v>36</v>
      </c>
      <c r="AA31" t="s">
        <v>36</v>
      </c>
      <c r="AB31" t="s">
        <v>36</v>
      </c>
      <c r="AC31" t="s">
        <v>36</v>
      </c>
      <c r="AD31" t="s">
        <v>36</v>
      </c>
      <c r="AE31" t="s">
        <v>36</v>
      </c>
      <c r="AF31" t="s">
        <v>36</v>
      </c>
      <c r="AG31" t="s">
        <v>30</v>
      </c>
      <c r="AH31" t="s">
        <v>44</v>
      </c>
      <c r="AI31" t="s">
        <v>93</v>
      </c>
      <c r="AJ31" t="s">
        <v>33</v>
      </c>
      <c r="AK31" t="s">
        <v>34</v>
      </c>
      <c r="AL31"/>
      <c r="AM31"/>
      <c r="AN31"/>
      <c r="AO31"/>
      <c r="AP31"/>
      <c r="AQ31"/>
      <c r="AR31"/>
    </row>
    <row r="32" spans="1:44">
      <c r="A32" s="7" t="s">
        <v>27</v>
      </c>
      <c r="B32" s="7">
        <v>114</v>
      </c>
      <c r="C32" s="8">
        <f>B32/B37</f>
        <v>0.584615384615385</v>
      </c>
      <c r="N32"/>
      <c r="O32"/>
      <c r="P32"/>
      <c r="Q32" t="s">
        <v>36</v>
      </c>
      <c r="R32" t="s">
        <v>36</v>
      </c>
      <c r="S32"/>
      <c r="T32" t="s">
        <v>29</v>
      </c>
      <c r="U32" t="s">
        <v>29</v>
      </c>
      <c r="V32" t="s">
        <v>29</v>
      </c>
      <c r="W32" t="s">
        <v>29</v>
      </c>
      <c r="X32" t="s">
        <v>29</v>
      </c>
      <c r="Y32" t="s">
        <v>29</v>
      </c>
      <c r="Z32" t="s">
        <v>29</v>
      </c>
      <c r="AA32" t="s">
        <v>29</v>
      </c>
      <c r="AB32" t="s">
        <v>29</v>
      </c>
      <c r="AC32" t="s">
        <v>29</v>
      </c>
      <c r="AD32" t="s">
        <v>29</v>
      </c>
      <c r="AE32" t="s">
        <v>29</v>
      </c>
      <c r="AF32" t="s">
        <v>28</v>
      </c>
      <c r="AG32" t="s">
        <v>37</v>
      </c>
      <c r="AH32" t="s">
        <v>94</v>
      </c>
      <c r="AI32" t="s">
        <v>95</v>
      </c>
      <c r="AJ32" t="s">
        <v>46</v>
      </c>
      <c r="AK32" t="s">
        <v>47</v>
      </c>
      <c r="AL32"/>
      <c r="AM32"/>
      <c r="AN32"/>
      <c r="AO32"/>
      <c r="AP32"/>
      <c r="AQ32"/>
      <c r="AR32"/>
    </row>
    <row r="33" spans="1:44">
      <c r="A33" s="7" t="s">
        <v>35</v>
      </c>
      <c r="B33" s="7">
        <v>75</v>
      </c>
      <c r="C33" s="8">
        <f>B33/B37</f>
        <v>0.384615384615385</v>
      </c>
      <c r="N33"/>
      <c r="O33"/>
      <c r="P33"/>
      <c r="Q33" t="s">
        <v>29</v>
      </c>
      <c r="R33" t="s">
        <v>29</v>
      </c>
      <c r="S33"/>
      <c r="T33" t="s">
        <v>29</v>
      </c>
      <c r="U33" t="s">
        <v>29</v>
      </c>
      <c r="V33" t="s">
        <v>29</v>
      </c>
      <c r="W33" t="s">
        <v>29</v>
      </c>
      <c r="X33" t="s">
        <v>29</v>
      </c>
      <c r="Y33" t="s">
        <v>29</v>
      </c>
      <c r="Z33" t="s">
        <v>29</v>
      </c>
      <c r="AA33" t="s">
        <v>28</v>
      </c>
      <c r="AB33" t="s">
        <v>29</v>
      </c>
      <c r="AC33" t="s">
        <v>29</v>
      </c>
      <c r="AD33" t="s">
        <v>29</v>
      </c>
      <c r="AE33" t="s">
        <v>29</v>
      </c>
      <c r="AF33" t="s">
        <v>28</v>
      </c>
      <c r="AG33" t="s">
        <v>37</v>
      </c>
      <c r="AH33" t="s">
        <v>44</v>
      </c>
      <c r="AI33" t="s">
        <v>96</v>
      </c>
      <c r="AJ33" t="s">
        <v>33</v>
      </c>
      <c r="AK33" t="s">
        <v>34</v>
      </c>
      <c r="AL33"/>
      <c r="AM33"/>
      <c r="AN33"/>
      <c r="AO33"/>
      <c r="AP33"/>
      <c r="AQ33"/>
      <c r="AR33"/>
    </row>
    <row r="34" spans="1:44">
      <c r="A34" s="7" t="s">
        <v>40</v>
      </c>
      <c r="B34" s="7">
        <v>6</v>
      </c>
      <c r="C34" s="8">
        <f>B34/B37</f>
        <v>0.0307692307692308</v>
      </c>
      <c r="N34"/>
      <c r="O34"/>
      <c r="P34"/>
      <c r="Q34" t="s">
        <v>36</v>
      </c>
      <c r="R34" t="s">
        <v>36</v>
      </c>
      <c r="S34"/>
      <c r="T34" t="s">
        <v>36</v>
      </c>
      <c r="U34" t="s">
        <v>36</v>
      </c>
      <c r="V34" t="s">
        <v>36</v>
      </c>
      <c r="W34" t="s">
        <v>36</v>
      </c>
      <c r="X34" t="s">
        <v>36</v>
      </c>
      <c r="Y34" t="s">
        <v>36</v>
      </c>
      <c r="Z34" t="s">
        <v>36</v>
      </c>
      <c r="AA34" t="s">
        <v>36</v>
      </c>
      <c r="AB34" t="s">
        <v>36</v>
      </c>
      <c r="AC34" t="s">
        <v>36</v>
      </c>
      <c r="AD34" t="s">
        <v>36</v>
      </c>
      <c r="AE34" t="s">
        <v>36</v>
      </c>
      <c r="AF34" t="s">
        <v>36</v>
      </c>
      <c r="AG34" t="s">
        <v>37</v>
      </c>
      <c r="AH34" t="s">
        <v>97</v>
      </c>
      <c r="AI34" t="s">
        <v>98</v>
      </c>
      <c r="AJ34" t="s">
        <v>46</v>
      </c>
      <c r="AK34" t="s">
        <v>34</v>
      </c>
      <c r="AL34"/>
      <c r="AM34"/>
      <c r="AN34"/>
      <c r="AO34"/>
      <c r="AP34"/>
      <c r="AQ34"/>
      <c r="AR34"/>
    </row>
    <row r="35" spans="1:44">
      <c r="A35" s="7" t="s">
        <v>43</v>
      </c>
      <c r="B35" s="7">
        <f>COUNTIF(U:U,2)</f>
        <v>0</v>
      </c>
      <c r="C35" s="8">
        <f>B35/B37</f>
        <v>0</v>
      </c>
      <c r="N35"/>
      <c r="O35"/>
      <c r="P35"/>
      <c r="Q35" t="s">
        <v>29</v>
      </c>
      <c r="R35" t="s">
        <v>29</v>
      </c>
      <c r="S35"/>
      <c r="T35" t="s">
        <v>36</v>
      </c>
      <c r="U35" t="s">
        <v>36</v>
      </c>
      <c r="V35" t="s">
        <v>36</v>
      </c>
      <c r="W35" t="s">
        <v>29</v>
      </c>
      <c r="X35" t="s">
        <v>29</v>
      </c>
      <c r="Y35" t="s">
        <v>29</v>
      </c>
      <c r="Z35" t="s">
        <v>29</v>
      </c>
      <c r="AA35" t="s">
        <v>29</v>
      </c>
      <c r="AB35" t="s">
        <v>29</v>
      </c>
      <c r="AC35" t="s">
        <v>29</v>
      </c>
      <c r="AD35" t="s">
        <v>29</v>
      </c>
      <c r="AE35" t="s">
        <v>29</v>
      </c>
      <c r="AF35" t="s">
        <v>29</v>
      </c>
      <c r="AG35" t="s">
        <v>30</v>
      </c>
      <c r="AH35" t="s">
        <v>99</v>
      </c>
      <c r="AI35" t="s">
        <v>100</v>
      </c>
      <c r="AJ35" t="s">
        <v>33</v>
      </c>
      <c r="AK35" t="s">
        <v>47</v>
      </c>
      <c r="AL35"/>
      <c r="AM35"/>
      <c r="AN35"/>
      <c r="AO35"/>
      <c r="AP35"/>
      <c r="AQ35"/>
      <c r="AR35"/>
    </row>
    <row r="36" spans="1:44">
      <c r="A36" s="7" t="s">
        <v>48</v>
      </c>
      <c r="B36" s="7">
        <f>COUNTIF(U:U,1)</f>
        <v>0</v>
      </c>
      <c r="C36" s="8">
        <f>B36/B37</f>
        <v>0</v>
      </c>
      <c r="D36" s="11"/>
      <c r="N36"/>
      <c r="O36"/>
      <c r="P36"/>
      <c r="Q36" t="s">
        <v>36</v>
      </c>
      <c r="R36" t="s">
        <v>36</v>
      </c>
      <c r="S36"/>
      <c r="T36" t="s">
        <v>36</v>
      </c>
      <c r="U36" t="s">
        <v>29</v>
      </c>
      <c r="V36" t="s">
        <v>29</v>
      </c>
      <c r="W36" t="s">
        <v>29</v>
      </c>
      <c r="X36" t="s">
        <v>36</v>
      </c>
      <c r="Y36" t="s">
        <v>36</v>
      </c>
      <c r="Z36" t="s">
        <v>36</v>
      </c>
      <c r="AA36" t="s">
        <v>29</v>
      </c>
      <c r="AB36" t="s">
        <v>29</v>
      </c>
      <c r="AC36" t="s">
        <v>29</v>
      </c>
      <c r="AD36" t="s">
        <v>29</v>
      </c>
      <c r="AE36" t="s">
        <v>36</v>
      </c>
      <c r="AF36" t="s">
        <v>36</v>
      </c>
      <c r="AG36" t="s">
        <v>30</v>
      </c>
      <c r="AH36" t="s">
        <v>101</v>
      </c>
      <c r="AI36" t="s">
        <v>102</v>
      </c>
      <c r="AJ36" t="s">
        <v>33</v>
      </c>
      <c r="AK36" t="s">
        <v>34</v>
      </c>
      <c r="AL36"/>
      <c r="AM36"/>
      <c r="AN36"/>
      <c r="AO36"/>
      <c r="AP36"/>
      <c r="AQ36"/>
      <c r="AR36"/>
    </row>
    <row r="37" spans="1:44">
      <c r="A37" s="9" t="s">
        <v>51</v>
      </c>
      <c r="B37" s="9">
        <f>SUM(B32:B36)</f>
        <v>195</v>
      </c>
      <c r="C37" s="10">
        <v>1</v>
      </c>
      <c r="N37"/>
      <c r="O37"/>
      <c r="P37"/>
      <c r="Q37" t="s">
        <v>36</v>
      </c>
      <c r="R37" t="s">
        <v>36</v>
      </c>
      <c r="S37"/>
      <c r="T37" t="s">
        <v>29</v>
      </c>
      <c r="U37" t="s">
        <v>36</v>
      </c>
      <c r="V37" t="s">
        <v>36</v>
      </c>
      <c r="W37" t="s">
        <v>36</v>
      </c>
      <c r="X37" t="s">
        <v>36</v>
      </c>
      <c r="Y37" t="s">
        <v>36</v>
      </c>
      <c r="Z37" t="s">
        <v>36</v>
      </c>
      <c r="AA37" t="s">
        <v>36</v>
      </c>
      <c r="AB37" t="s">
        <v>36</v>
      </c>
      <c r="AC37" t="s">
        <v>29</v>
      </c>
      <c r="AD37" t="s">
        <v>36</v>
      </c>
      <c r="AE37" t="s">
        <v>36</v>
      </c>
      <c r="AF37" t="s">
        <v>29</v>
      </c>
      <c r="AG37" t="s">
        <v>37</v>
      </c>
      <c r="AH37" t="s">
        <v>103</v>
      </c>
      <c r="AI37" t="s">
        <v>104</v>
      </c>
      <c r="AJ37" t="s">
        <v>46</v>
      </c>
      <c r="AK37" t="s">
        <v>47</v>
      </c>
      <c r="AL37"/>
      <c r="AM37"/>
      <c r="AN37"/>
      <c r="AO37"/>
      <c r="AP37"/>
      <c r="AQ37"/>
      <c r="AR37"/>
    </row>
    <row r="38" spans="2:44">
      <c r="B38" s="1">
        <v>0</v>
      </c>
      <c r="N38"/>
      <c r="O38"/>
      <c r="P38"/>
      <c r="Q38" t="s">
        <v>29</v>
      </c>
      <c r="R38" t="s">
        <v>29</v>
      </c>
      <c r="S38"/>
      <c r="T38" t="s">
        <v>36</v>
      </c>
      <c r="U38" t="s">
        <v>36</v>
      </c>
      <c r="V38" t="s">
        <v>36</v>
      </c>
      <c r="W38" t="s">
        <v>36</v>
      </c>
      <c r="X38" t="s">
        <v>36</v>
      </c>
      <c r="Y38" t="s">
        <v>36</v>
      </c>
      <c r="Z38" t="s">
        <v>29</v>
      </c>
      <c r="AA38" t="s">
        <v>36</v>
      </c>
      <c r="AB38" t="s">
        <v>36</v>
      </c>
      <c r="AC38" t="s">
        <v>36</v>
      </c>
      <c r="AD38" t="s">
        <v>36</v>
      </c>
      <c r="AE38" t="s">
        <v>36</v>
      </c>
      <c r="AF38" t="s">
        <v>29</v>
      </c>
      <c r="AG38" t="s">
        <v>37</v>
      </c>
      <c r="AH38" t="s">
        <v>105</v>
      </c>
      <c r="AI38" t="s">
        <v>106</v>
      </c>
      <c r="AJ38" t="s">
        <v>33</v>
      </c>
      <c r="AK38" t="s">
        <v>34</v>
      </c>
      <c r="AL38"/>
      <c r="AM38"/>
      <c r="AN38"/>
      <c r="AO38"/>
      <c r="AP38"/>
      <c r="AQ38"/>
      <c r="AR38"/>
    </row>
    <row r="39" spans="1:44">
      <c r="A39" s="6" t="s">
        <v>107</v>
      </c>
      <c r="B39" s="7" t="s">
        <v>4</v>
      </c>
      <c r="C39" s="8" t="s">
        <v>5</v>
      </c>
      <c r="N39"/>
      <c r="O39"/>
      <c r="P39"/>
      <c r="Q39" t="s">
        <v>29</v>
      </c>
      <c r="R39" t="s">
        <v>29</v>
      </c>
      <c r="S39"/>
      <c r="T39" t="s">
        <v>29</v>
      </c>
      <c r="U39" t="s">
        <v>29</v>
      </c>
      <c r="V39" t="s">
        <v>29</v>
      </c>
      <c r="W39" t="s">
        <v>29</v>
      </c>
      <c r="X39" t="s">
        <v>29</v>
      </c>
      <c r="Y39" t="s">
        <v>29</v>
      </c>
      <c r="Z39" t="s">
        <v>29</v>
      </c>
      <c r="AA39" t="s">
        <v>28</v>
      </c>
      <c r="AB39" t="s">
        <v>28</v>
      </c>
      <c r="AC39" t="s">
        <v>29</v>
      </c>
      <c r="AD39" t="s">
        <v>29</v>
      </c>
      <c r="AE39" t="s">
        <v>29</v>
      </c>
      <c r="AF39" t="s">
        <v>29</v>
      </c>
      <c r="AG39" t="s">
        <v>37</v>
      </c>
      <c r="AH39" t="s">
        <v>44</v>
      </c>
      <c r="AI39" t="s">
        <v>108</v>
      </c>
      <c r="AJ39" t="s">
        <v>33</v>
      </c>
      <c r="AK39" t="s">
        <v>34</v>
      </c>
      <c r="AL39"/>
      <c r="AM39"/>
      <c r="AN39"/>
      <c r="AO39"/>
      <c r="AP39"/>
      <c r="AQ39"/>
      <c r="AR39"/>
    </row>
    <row r="40" spans="1:44">
      <c r="A40" s="7" t="s">
        <v>27</v>
      </c>
      <c r="B40" s="7">
        <v>108</v>
      </c>
      <c r="C40" s="8">
        <f>B40/B45</f>
        <v>0.553846153846154</v>
      </c>
      <c r="N40"/>
      <c r="O40"/>
      <c r="P40"/>
      <c r="Q40" t="s">
        <v>36</v>
      </c>
      <c r="R40" t="s">
        <v>36</v>
      </c>
      <c r="S40"/>
      <c r="T40" t="s">
        <v>36</v>
      </c>
      <c r="U40" t="s">
        <v>36</v>
      </c>
      <c r="V40" t="s">
        <v>36</v>
      </c>
      <c r="W40" t="s">
        <v>36</v>
      </c>
      <c r="X40" t="s">
        <v>36</v>
      </c>
      <c r="Y40" t="s">
        <v>36</v>
      </c>
      <c r="Z40" t="s">
        <v>36</v>
      </c>
      <c r="AA40" t="s">
        <v>36</v>
      </c>
      <c r="AB40" t="s">
        <v>36</v>
      </c>
      <c r="AC40" t="s">
        <v>36</v>
      </c>
      <c r="AD40" t="s">
        <v>36</v>
      </c>
      <c r="AE40" t="s">
        <v>36</v>
      </c>
      <c r="AF40" t="s">
        <v>36</v>
      </c>
      <c r="AG40" t="s">
        <v>37</v>
      </c>
      <c r="AH40" t="s">
        <v>44</v>
      </c>
      <c r="AI40" t="s">
        <v>109</v>
      </c>
      <c r="AJ40" t="s">
        <v>33</v>
      </c>
      <c r="AK40" t="s">
        <v>47</v>
      </c>
      <c r="AL40"/>
      <c r="AM40"/>
      <c r="AN40"/>
      <c r="AO40"/>
      <c r="AP40"/>
      <c r="AQ40"/>
      <c r="AR40"/>
    </row>
    <row r="41" spans="1:44">
      <c r="A41" s="7" t="s">
        <v>35</v>
      </c>
      <c r="B41" s="7">
        <v>84</v>
      </c>
      <c r="C41" s="8">
        <f>B41/B45</f>
        <v>0.430769230769231</v>
      </c>
      <c r="N41"/>
      <c r="O41"/>
      <c r="P41"/>
      <c r="Q41" t="s">
        <v>36</v>
      </c>
      <c r="R41" t="s">
        <v>36</v>
      </c>
      <c r="S41"/>
      <c r="T41" t="s">
        <v>36</v>
      </c>
      <c r="U41" t="s">
        <v>36</v>
      </c>
      <c r="V41" t="s">
        <v>36</v>
      </c>
      <c r="W41" t="s">
        <v>36</v>
      </c>
      <c r="X41" t="s">
        <v>36</v>
      </c>
      <c r="Y41" t="s">
        <v>36</v>
      </c>
      <c r="Z41" t="s">
        <v>36</v>
      </c>
      <c r="AA41" t="s">
        <v>36</v>
      </c>
      <c r="AB41" t="s">
        <v>36</v>
      </c>
      <c r="AC41" t="s">
        <v>36</v>
      </c>
      <c r="AD41" t="s">
        <v>36</v>
      </c>
      <c r="AE41" t="s">
        <v>36</v>
      </c>
      <c r="AF41" t="s">
        <v>28</v>
      </c>
      <c r="AG41" t="s">
        <v>37</v>
      </c>
      <c r="AH41" t="s">
        <v>110</v>
      </c>
      <c r="AI41" t="s">
        <v>111</v>
      </c>
      <c r="AJ41" t="s">
        <v>33</v>
      </c>
      <c r="AK41" t="s">
        <v>34</v>
      </c>
      <c r="AL41"/>
      <c r="AM41"/>
      <c r="AN41"/>
      <c r="AO41"/>
      <c r="AP41"/>
      <c r="AQ41"/>
      <c r="AR41"/>
    </row>
    <row r="42" spans="1:44">
      <c r="A42" s="7" t="s">
        <v>40</v>
      </c>
      <c r="B42" s="7">
        <v>3</v>
      </c>
      <c r="C42" s="8">
        <f>B42/B45</f>
        <v>0.0153846153846154</v>
      </c>
      <c r="N42"/>
      <c r="O42"/>
      <c r="P42"/>
      <c r="Q42" t="s">
        <v>29</v>
      </c>
      <c r="R42" t="s">
        <v>29</v>
      </c>
      <c r="S42"/>
      <c r="T42" t="s">
        <v>29</v>
      </c>
      <c r="U42" t="s">
        <v>36</v>
      </c>
      <c r="V42" t="s">
        <v>29</v>
      </c>
      <c r="W42" t="s">
        <v>29</v>
      </c>
      <c r="X42" t="s">
        <v>36</v>
      </c>
      <c r="Y42" t="s">
        <v>29</v>
      </c>
      <c r="Z42" t="s">
        <v>36</v>
      </c>
      <c r="AA42" t="s">
        <v>29</v>
      </c>
      <c r="AB42" t="s">
        <v>29</v>
      </c>
      <c r="AC42" t="s">
        <v>36</v>
      </c>
      <c r="AD42" t="s">
        <v>36</v>
      </c>
      <c r="AE42" t="s">
        <v>36</v>
      </c>
      <c r="AF42" t="s">
        <v>36</v>
      </c>
      <c r="AG42" t="s">
        <v>37</v>
      </c>
      <c r="AH42" t="s">
        <v>38</v>
      </c>
      <c r="AI42" t="s">
        <v>112</v>
      </c>
      <c r="AJ42" t="s">
        <v>46</v>
      </c>
      <c r="AK42" t="s">
        <v>47</v>
      </c>
      <c r="AL42"/>
      <c r="AM42"/>
      <c r="AN42"/>
      <c r="AO42"/>
      <c r="AP42"/>
      <c r="AQ42"/>
      <c r="AR42"/>
    </row>
    <row r="43" spans="1:44">
      <c r="A43" s="7" t="s">
        <v>43</v>
      </c>
      <c r="B43" s="7">
        <f>COUNTIF(V:V,2)</f>
        <v>0</v>
      </c>
      <c r="C43" s="8">
        <f>B43/B45</f>
        <v>0</v>
      </c>
      <c r="N43"/>
      <c r="O43"/>
      <c r="P43"/>
      <c r="Q43" t="s">
        <v>36</v>
      </c>
      <c r="R43" t="s">
        <v>36</v>
      </c>
      <c r="S43"/>
      <c r="T43" t="s">
        <v>36</v>
      </c>
      <c r="U43" t="s">
        <v>36</v>
      </c>
      <c r="V43" t="s">
        <v>36</v>
      </c>
      <c r="W43" t="s">
        <v>36</v>
      </c>
      <c r="X43" t="s">
        <v>36</v>
      </c>
      <c r="Y43" t="s">
        <v>36</v>
      </c>
      <c r="Z43" t="s">
        <v>36</v>
      </c>
      <c r="AA43" t="s">
        <v>29</v>
      </c>
      <c r="AB43" t="s">
        <v>29</v>
      </c>
      <c r="AC43" t="s">
        <v>36</v>
      </c>
      <c r="AD43" t="s">
        <v>36</v>
      </c>
      <c r="AE43" t="s">
        <v>36</v>
      </c>
      <c r="AF43" t="s">
        <v>29</v>
      </c>
      <c r="AG43" t="s">
        <v>37</v>
      </c>
      <c r="AH43" t="s">
        <v>113</v>
      </c>
      <c r="AI43" t="s">
        <v>114</v>
      </c>
      <c r="AJ43" t="s">
        <v>33</v>
      </c>
      <c r="AK43" t="s">
        <v>34</v>
      </c>
      <c r="AL43"/>
      <c r="AM43"/>
      <c r="AN43"/>
      <c r="AO43"/>
      <c r="AP43"/>
      <c r="AQ43"/>
      <c r="AR43"/>
    </row>
    <row r="44" spans="1:44">
      <c r="A44" s="7" t="s">
        <v>48</v>
      </c>
      <c r="B44" s="7">
        <f>COUNTIF(V:V,1)</f>
        <v>0</v>
      </c>
      <c r="C44" s="8">
        <f>B44/B45</f>
        <v>0</v>
      </c>
      <c r="D44" s="11"/>
      <c r="N44"/>
      <c r="O44"/>
      <c r="P44"/>
      <c r="Q44" t="s">
        <v>29</v>
      </c>
      <c r="R44" t="s">
        <v>29</v>
      </c>
      <c r="S44"/>
      <c r="T44" t="s">
        <v>36</v>
      </c>
      <c r="U44" t="s">
        <v>36</v>
      </c>
      <c r="V44" t="s">
        <v>36</v>
      </c>
      <c r="W44" t="s">
        <v>36</v>
      </c>
      <c r="X44" t="s">
        <v>29</v>
      </c>
      <c r="Y44" t="s">
        <v>29</v>
      </c>
      <c r="Z44" t="s">
        <v>36</v>
      </c>
      <c r="AA44" t="s">
        <v>29</v>
      </c>
      <c r="AB44" t="s">
        <v>36</v>
      </c>
      <c r="AC44" t="s">
        <v>36</v>
      </c>
      <c r="AD44" t="s">
        <v>29</v>
      </c>
      <c r="AE44" t="s">
        <v>29</v>
      </c>
      <c r="AF44" t="s">
        <v>29</v>
      </c>
      <c r="AG44" t="s">
        <v>30</v>
      </c>
      <c r="AH44" t="s">
        <v>115</v>
      </c>
      <c r="AI44" t="s">
        <v>116</v>
      </c>
      <c r="AJ44" t="s">
        <v>46</v>
      </c>
      <c r="AK44" t="s">
        <v>47</v>
      </c>
      <c r="AL44"/>
      <c r="AM44"/>
      <c r="AN44"/>
      <c r="AO44"/>
      <c r="AP44"/>
      <c r="AQ44"/>
      <c r="AR44"/>
    </row>
    <row r="45" spans="1:44">
      <c r="A45" s="9" t="s">
        <v>51</v>
      </c>
      <c r="B45" s="13">
        <f>SUM(B40:B44)</f>
        <v>195</v>
      </c>
      <c r="C45" s="10">
        <v>1</v>
      </c>
      <c r="N45"/>
      <c r="O45"/>
      <c r="P45"/>
      <c r="Q45" t="s">
        <v>36</v>
      </c>
      <c r="R45" t="s">
        <v>36</v>
      </c>
      <c r="S45"/>
      <c r="T45" t="s">
        <v>36</v>
      </c>
      <c r="U45" t="s">
        <v>36</v>
      </c>
      <c r="V45" t="s">
        <v>36</v>
      </c>
      <c r="W45" t="s">
        <v>36</v>
      </c>
      <c r="X45" t="s">
        <v>36</v>
      </c>
      <c r="Y45" t="s">
        <v>36</v>
      </c>
      <c r="Z45" t="s">
        <v>36</v>
      </c>
      <c r="AA45" t="s">
        <v>36</v>
      </c>
      <c r="AB45" t="s">
        <v>36</v>
      </c>
      <c r="AC45" t="s">
        <v>36</v>
      </c>
      <c r="AD45" t="s">
        <v>36</v>
      </c>
      <c r="AE45" t="s">
        <v>36</v>
      </c>
      <c r="AF45" t="s">
        <v>36</v>
      </c>
      <c r="AG45" t="s">
        <v>37</v>
      </c>
      <c r="AH45" t="s">
        <v>97</v>
      </c>
      <c r="AI45" t="s">
        <v>117</v>
      </c>
      <c r="AJ45" t="s">
        <v>46</v>
      </c>
      <c r="AK45" t="s">
        <v>47</v>
      </c>
      <c r="AL45"/>
      <c r="AM45"/>
      <c r="AN45"/>
      <c r="AO45"/>
      <c r="AP45"/>
      <c r="AQ45"/>
      <c r="AR45"/>
    </row>
    <row r="46" spans="2:44">
      <c r="B46" s="1">
        <v>0</v>
      </c>
      <c r="N46"/>
      <c r="O46"/>
      <c r="P46"/>
      <c r="Q46" t="s">
        <v>28</v>
      </c>
      <c r="R46" t="s">
        <v>28</v>
      </c>
      <c r="S46"/>
      <c r="T46" t="s">
        <v>29</v>
      </c>
      <c r="U46" t="s">
        <v>29</v>
      </c>
      <c r="V46" t="s">
        <v>29</v>
      </c>
      <c r="W46" t="s">
        <v>29</v>
      </c>
      <c r="X46" t="s">
        <v>29</v>
      </c>
      <c r="Y46" t="s">
        <v>29</v>
      </c>
      <c r="Z46" t="s">
        <v>29</v>
      </c>
      <c r="AA46" t="s">
        <v>29</v>
      </c>
      <c r="AB46" t="s">
        <v>29</v>
      </c>
      <c r="AC46" t="s">
        <v>28</v>
      </c>
      <c r="AD46" t="s">
        <v>28</v>
      </c>
      <c r="AE46" t="s">
        <v>29</v>
      </c>
      <c r="AF46" t="s">
        <v>28</v>
      </c>
      <c r="AG46" t="s">
        <v>37</v>
      </c>
      <c r="AH46" t="s">
        <v>118</v>
      </c>
      <c r="AI46" t="s">
        <v>119</v>
      </c>
      <c r="AJ46" t="s">
        <v>33</v>
      </c>
      <c r="AK46" t="s">
        <v>34</v>
      </c>
      <c r="AL46"/>
      <c r="AM46"/>
      <c r="AN46"/>
      <c r="AO46"/>
      <c r="AP46"/>
      <c r="AQ46"/>
      <c r="AR46"/>
    </row>
    <row r="47" spans="1:44">
      <c r="A47" s="6" t="s">
        <v>120</v>
      </c>
      <c r="B47" s="7" t="s">
        <v>4</v>
      </c>
      <c r="C47" s="8" t="s">
        <v>5</v>
      </c>
      <c r="N47"/>
      <c r="O47"/>
      <c r="P47"/>
      <c r="Q47" t="s">
        <v>29</v>
      </c>
      <c r="R47" t="s">
        <v>29</v>
      </c>
      <c r="S47"/>
      <c r="T47" t="s">
        <v>29</v>
      </c>
      <c r="U47" t="s">
        <v>28</v>
      </c>
      <c r="V47" t="s">
        <v>28</v>
      </c>
      <c r="W47" t="s">
        <v>36</v>
      </c>
      <c r="X47" t="s">
        <v>36</v>
      </c>
      <c r="Y47" t="s">
        <v>36</v>
      </c>
      <c r="Z47" t="s">
        <v>36</v>
      </c>
      <c r="AA47" t="s">
        <v>36</v>
      </c>
      <c r="AB47" t="s">
        <v>36</v>
      </c>
      <c r="AC47" t="s">
        <v>36</v>
      </c>
      <c r="AD47" t="s">
        <v>36</v>
      </c>
      <c r="AE47" t="s">
        <v>36</v>
      </c>
      <c r="AF47" t="s">
        <v>28</v>
      </c>
      <c r="AG47" t="s">
        <v>37</v>
      </c>
      <c r="AH47" t="s">
        <v>121</v>
      </c>
      <c r="AI47" t="s">
        <v>122</v>
      </c>
      <c r="AJ47" t="s">
        <v>46</v>
      </c>
      <c r="AK47" t="s">
        <v>34</v>
      </c>
      <c r="AL47"/>
      <c r="AM47"/>
      <c r="AN47"/>
      <c r="AO47"/>
      <c r="AP47"/>
      <c r="AQ47"/>
      <c r="AR47"/>
    </row>
    <row r="48" spans="1:44">
      <c r="A48" s="7" t="s">
        <v>27</v>
      </c>
      <c r="B48" s="7">
        <v>96</v>
      </c>
      <c r="C48" s="8">
        <f>B48/B53</f>
        <v>0.492307692307692</v>
      </c>
      <c r="N48"/>
      <c r="O48"/>
      <c r="P48"/>
      <c r="Q48" t="s">
        <v>36</v>
      </c>
      <c r="R48" t="s">
        <v>29</v>
      </c>
      <c r="S48"/>
      <c r="T48" t="s">
        <v>36</v>
      </c>
      <c r="U48" t="s">
        <v>36</v>
      </c>
      <c r="V48" t="s">
        <v>36</v>
      </c>
      <c r="W48" t="s">
        <v>36</v>
      </c>
      <c r="X48" t="s">
        <v>36</v>
      </c>
      <c r="Y48" t="s">
        <v>36</v>
      </c>
      <c r="Z48" t="s">
        <v>36</v>
      </c>
      <c r="AA48" t="s">
        <v>36</v>
      </c>
      <c r="AB48" t="s">
        <v>36</v>
      </c>
      <c r="AC48" t="s">
        <v>36</v>
      </c>
      <c r="AD48" t="s">
        <v>36</v>
      </c>
      <c r="AE48" t="s">
        <v>36</v>
      </c>
      <c r="AF48" t="s">
        <v>28</v>
      </c>
      <c r="AG48" t="s">
        <v>37</v>
      </c>
      <c r="AH48" t="s">
        <v>123</v>
      </c>
      <c r="AI48" t="s">
        <v>124</v>
      </c>
      <c r="AJ48" t="s">
        <v>33</v>
      </c>
      <c r="AK48" t="s">
        <v>34</v>
      </c>
      <c r="AL48"/>
      <c r="AM48"/>
      <c r="AN48"/>
      <c r="AO48"/>
      <c r="AP48"/>
      <c r="AQ48"/>
      <c r="AR48"/>
    </row>
    <row r="49" spans="1:44">
      <c r="A49" s="7" t="s">
        <v>35</v>
      </c>
      <c r="B49" s="7">
        <v>94</v>
      </c>
      <c r="C49" s="8">
        <f>B49/B53</f>
        <v>0.482051282051282</v>
      </c>
      <c r="N49"/>
      <c r="O49"/>
      <c r="P49"/>
      <c r="Q49" t="s">
        <v>28</v>
      </c>
      <c r="R49" t="s">
        <v>28</v>
      </c>
      <c r="S49"/>
      <c r="T49" t="s">
        <v>28</v>
      </c>
      <c r="U49" t="s">
        <v>28</v>
      </c>
      <c r="V49" t="s">
        <v>28</v>
      </c>
      <c r="W49" t="s">
        <v>28</v>
      </c>
      <c r="X49" t="s">
        <v>28</v>
      </c>
      <c r="Y49" t="s">
        <v>28</v>
      </c>
      <c r="Z49" t="s">
        <v>28</v>
      </c>
      <c r="AA49" t="s">
        <v>28</v>
      </c>
      <c r="AB49" t="s">
        <v>28</v>
      </c>
      <c r="AC49" t="s">
        <v>28</v>
      </c>
      <c r="AD49" t="s">
        <v>28</v>
      </c>
      <c r="AE49" t="s">
        <v>28</v>
      </c>
      <c r="AF49" t="s">
        <v>28</v>
      </c>
      <c r="AG49" t="s">
        <v>30</v>
      </c>
      <c r="AH49" t="s">
        <v>125</v>
      </c>
      <c r="AI49" t="s">
        <v>126</v>
      </c>
      <c r="AJ49" t="s">
        <v>33</v>
      </c>
      <c r="AK49" t="s">
        <v>34</v>
      </c>
      <c r="AL49"/>
      <c r="AM49"/>
      <c r="AN49"/>
      <c r="AO49"/>
      <c r="AP49"/>
      <c r="AQ49"/>
      <c r="AR49"/>
    </row>
    <row r="50" spans="1:44">
      <c r="A50" s="7" t="s">
        <v>40</v>
      </c>
      <c r="B50" s="7">
        <v>5</v>
      </c>
      <c r="C50" s="8">
        <f>B50/B53</f>
        <v>0.0256410256410256</v>
      </c>
      <c r="N50"/>
      <c r="O50"/>
      <c r="P50"/>
      <c r="Q50" t="s">
        <v>36</v>
      </c>
      <c r="R50" t="s">
        <v>36</v>
      </c>
      <c r="S50"/>
      <c r="T50" t="s">
        <v>36</v>
      </c>
      <c r="U50" t="s">
        <v>36</v>
      </c>
      <c r="V50" t="s">
        <v>36</v>
      </c>
      <c r="W50" t="s">
        <v>36</v>
      </c>
      <c r="X50" t="s">
        <v>36</v>
      </c>
      <c r="Y50" t="s">
        <v>36</v>
      </c>
      <c r="Z50" t="s">
        <v>36</v>
      </c>
      <c r="AA50" t="s">
        <v>36</v>
      </c>
      <c r="AB50" t="s">
        <v>36</v>
      </c>
      <c r="AC50" t="s">
        <v>36</v>
      </c>
      <c r="AD50" t="s">
        <v>36</v>
      </c>
      <c r="AE50" t="s">
        <v>36</v>
      </c>
      <c r="AF50" t="s">
        <v>36</v>
      </c>
      <c r="AG50" t="s">
        <v>37</v>
      </c>
      <c r="AH50" t="s">
        <v>86</v>
      </c>
      <c r="AI50" t="s">
        <v>127</v>
      </c>
      <c r="AJ50" t="s">
        <v>33</v>
      </c>
      <c r="AK50" t="s">
        <v>34</v>
      </c>
      <c r="AL50"/>
      <c r="AM50"/>
      <c r="AN50"/>
      <c r="AO50"/>
      <c r="AP50"/>
      <c r="AQ50"/>
      <c r="AR50"/>
    </row>
    <row r="51" spans="1:44">
      <c r="A51" s="7" t="s">
        <v>43</v>
      </c>
      <c r="B51" s="7">
        <f>COUNTIF(W:W,2)</f>
        <v>0</v>
      </c>
      <c r="C51" s="8"/>
      <c r="N51"/>
      <c r="O51"/>
      <c r="P51"/>
      <c r="Q51" t="s">
        <v>36</v>
      </c>
      <c r="R51" t="s">
        <v>36</v>
      </c>
      <c r="S51"/>
      <c r="T51" t="s">
        <v>36</v>
      </c>
      <c r="U51" t="s">
        <v>36</v>
      </c>
      <c r="V51" t="s">
        <v>36</v>
      </c>
      <c r="W51" t="s">
        <v>36</v>
      </c>
      <c r="X51" t="s">
        <v>36</v>
      </c>
      <c r="Y51" t="s">
        <v>36</v>
      </c>
      <c r="Z51" t="s">
        <v>36</v>
      </c>
      <c r="AA51" t="s">
        <v>36</v>
      </c>
      <c r="AB51" t="s">
        <v>36</v>
      </c>
      <c r="AC51" t="s">
        <v>36</v>
      </c>
      <c r="AD51" t="s">
        <v>36</v>
      </c>
      <c r="AE51" t="s">
        <v>36</v>
      </c>
      <c r="AF51" t="s">
        <v>37</v>
      </c>
      <c r="AG51" t="s">
        <v>37</v>
      </c>
      <c r="AH51" t="s">
        <v>128</v>
      </c>
      <c r="AI51" t="s">
        <v>129</v>
      </c>
      <c r="AJ51" t="s">
        <v>46</v>
      </c>
      <c r="AK51" t="s">
        <v>47</v>
      </c>
      <c r="AL51"/>
      <c r="AM51"/>
      <c r="AN51"/>
      <c r="AO51"/>
      <c r="AP51"/>
      <c r="AQ51"/>
      <c r="AR51"/>
    </row>
    <row r="52" spans="1:44">
      <c r="A52" s="7" t="s">
        <v>48</v>
      </c>
      <c r="B52" s="7">
        <f>COUNTIF(W:W,1)</f>
        <v>0</v>
      </c>
      <c r="C52" s="8"/>
      <c r="D52" s="11"/>
      <c r="N52"/>
      <c r="O52"/>
      <c r="P52"/>
      <c r="Q52" t="s">
        <v>29</v>
      </c>
      <c r="R52" t="s">
        <v>29</v>
      </c>
      <c r="S52"/>
      <c r="T52" t="s">
        <v>29</v>
      </c>
      <c r="U52" t="s">
        <v>29</v>
      </c>
      <c r="V52" t="s">
        <v>29</v>
      </c>
      <c r="W52" t="s">
        <v>29</v>
      </c>
      <c r="X52" t="s">
        <v>36</v>
      </c>
      <c r="Y52" t="s">
        <v>29</v>
      </c>
      <c r="Z52" t="s">
        <v>29</v>
      </c>
      <c r="AA52" t="s">
        <v>28</v>
      </c>
      <c r="AB52" t="s">
        <v>28</v>
      </c>
      <c r="AC52" t="s">
        <v>29</v>
      </c>
      <c r="AD52" t="s">
        <v>29</v>
      </c>
      <c r="AE52" t="s">
        <v>36</v>
      </c>
      <c r="AF52" t="s">
        <v>28</v>
      </c>
      <c r="AG52" t="s">
        <v>30</v>
      </c>
      <c r="AH52" t="s">
        <v>130</v>
      </c>
      <c r="AI52" t="s">
        <v>131</v>
      </c>
      <c r="AJ52" t="s">
        <v>33</v>
      </c>
      <c r="AK52" t="s">
        <v>34</v>
      </c>
      <c r="AL52"/>
      <c r="AM52"/>
      <c r="AN52"/>
      <c r="AO52"/>
      <c r="AP52"/>
      <c r="AQ52"/>
      <c r="AR52"/>
    </row>
    <row r="53" spans="1:44">
      <c r="A53" s="9" t="s">
        <v>51</v>
      </c>
      <c r="B53" s="9">
        <f>SUM(B48:B52)</f>
        <v>195</v>
      </c>
      <c r="C53" s="10">
        <v>1</v>
      </c>
      <c r="N53"/>
      <c r="O53"/>
      <c r="P53"/>
      <c r="Q53" t="s">
        <v>36</v>
      </c>
      <c r="R53" t="s">
        <v>36</v>
      </c>
      <c r="S53"/>
      <c r="T53" t="s">
        <v>29</v>
      </c>
      <c r="U53" t="s">
        <v>36</v>
      </c>
      <c r="V53" t="s">
        <v>36</v>
      </c>
      <c r="W53" t="s">
        <v>36</v>
      </c>
      <c r="X53" t="s">
        <v>36</v>
      </c>
      <c r="Y53" t="s">
        <v>36</v>
      </c>
      <c r="Z53" t="s">
        <v>29</v>
      </c>
      <c r="AA53" t="s">
        <v>29</v>
      </c>
      <c r="AB53" t="s">
        <v>29</v>
      </c>
      <c r="AC53" t="s">
        <v>29</v>
      </c>
      <c r="AD53" t="s">
        <v>29</v>
      </c>
      <c r="AE53" t="s">
        <v>36</v>
      </c>
      <c r="AF53" t="s">
        <v>28</v>
      </c>
      <c r="AG53" t="s">
        <v>30</v>
      </c>
      <c r="AH53" t="s">
        <v>132</v>
      </c>
      <c r="AI53" t="s">
        <v>133</v>
      </c>
      <c r="AJ53" t="s">
        <v>33</v>
      </c>
      <c r="AK53" t="s">
        <v>34</v>
      </c>
      <c r="AL53"/>
      <c r="AM53"/>
      <c r="AN53"/>
      <c r="AO53"/>
      <c r="AP53"/>
      <c r="AQ53"/>
      <c r="AR53"/>
    </row>
    <row r="54" spans="2:44">
      <c r="B54" s="1">
        <v>0</v>
      </c>
      <c r="N54"/>
      <c r="O54"/>
      <c r="P54"/>
      <c r="Q54" t="s">
        <v>29</v>
      </c>
      <c r="R54" t="s">
        <v>29</v>
      </c>
      <c r="S54"/>
      <c r="T54" t="s">
        <v>29</v>
      </c>
      <c r="U54" t="s">
        <v>29</v>
      </c>
      <c r="V54" t="s">
        <v>36</v>
      </c>
      <c r="W54" t="s">
        <v>29</v>
      </c>
      <c r="X54" t="s">
        <v>36</v>
      </c>
      <c r="Y54" t="s">
        <v>29</v>
      </c>
      <c r="Z54" t="s">
        <v>29</v>
      </c>
      <c r="AA54" t="s">
        <v>29</v>
      </c>
      <c r="AB54" t="s">
        <v>36</v>
      </c>
      <c r="AC54" t="s">
        <v>29</v>
      </c>
      <c r="AD54" t="s">
        <v>29</v>
      </c>
      <c r="AE54" t="s">
        <v>29</v>
      </c>
      <c r="AF54" t="s">
        <v>29</v>
      </c>
      <c r="AG54" t="s">
        <v>30</v>
      </c>
      <c r="AH54" t="s">
        <v>134</v>
      </c>
      <c r="AI54" t="s">
        <v>135</v>
      </c>
      <c r="AJ54" t="s">
        <v>33</v>
      </c>
      <c r="AK54" t="s">
        <v>34</v>
      </c>
      <c r="AL54"/>
      <c r="AM54"/>
      <c r="AN54"/>
      <c r="AO54"/>
      <c r="AP54"/>
      <c r="AQ54"/>
      <c r="AR54"/>
    </row>
    <row r="55" spans="1:44">
      <c r="A55" s="6" t="s">
        <v>136</v>
      </c>
      <c r="B55" s="7" t="s">
        <v>4</v>
      </c>
      <c r="C55" s="8" t="s">
        <v>5</v>
      </c>
      <c r="N55"/>
      <c r="O55"/>
      <c r="P55"/>
      <c r="Q55" t="s">
        <v>29</v>
      </c>
      <c r="R55" t="s">
        <v>29</v>
      </c>
      <c r="S55"/>
      <c r="T55" t="s">
        <v>29</v>
      </c>
      <c r="U55" t="s">
        <v>29</v>
      </c>
      <c r="V55" t="s">
        <v>28</v>
      </c>
      <c r="W55" t="s">
        <v>29</v>
      </c>
      <c r="X55" t="s">
        <v>29</v>
      </c>
      <c r="Y55" t="s">
        <v>29</v>
      </c>
      <c r="Z55" t="s">
        <v>28</v>
      </c>
      <c r="AA55" t="s">
        <v>28</v>
      </c>
      <c r="AB55" t="s">
        <v>28</v>
      </c>
      <c r="AC55" t="s">
        <v>29</v>
      </c>
      <c r="AD55" t="s">
        <v>29</v>
      </c>
      <c r="AE55" t="s">
        <v>29</v>
      </c>
      <c r="AF55" t="s">
        <v>28</v>
      </c>
      <c r="AG55" t="s">
        <v>30</v>
      </c>
      <c r="AH55" t="s">
        <v>137</v>
      </c>
      <c r="AI55" t="s">
        <v>138</v>
      </c>
      <c r="AJ55" t="s">
        <v>33</v>
      </c>
      <c r="AK55" t="s">
        <v>34</v>
      </c>
      <c r="AL55"/>
      <c r="AM55"/>
      <c r="AN55"/>
      <c r="AO55"/>
      <c r="AP55"/>
      <c r="AQ55"/>
      <c r="AR55"/>
    </row>
    <row r="56" spans="1:44">
      <c r="A56" s="7" t="s">
        <v>27</v>
      </c>
      <c r="B56" s="7">
        <v>110</v>
      </c>
      <c r="C56" s="8">
        <f>B56/B61</f>
        <v>0.564102564102564</v>
      </c>
      <c r="N56"/>
      <c r="O56"/>
      <c r="P56"/>
      <c r="Q56" t="s">
        <v>29</v>
      </c>
      <c r="R56" t="s">
        <v>29</v>
      </c>
      <c r="S56"/>
      <c r="T56" t="s">
        <v>29</v>
      </c>
      <c r="U56" t="s">
        <v>36</v>
      </c>
      <c r="V56" t="s">
        <v>36</v>
      </c>
      <c r="W56" t="s">
        <v>29</v>
      </c>
      <c r="X56" t="s">
        <v>29</v>
      </c>
      <c r="Y56" t="s">
        <v>29</v>
      </c>
      <c r="Z56" t="s">
        <v>36</v>
      </c>
      <c r="AA56" t="s">
        <v>28</v>
      </c>
      <c r="AB56" t="s">
        <v>29</v>
      </c>
      <c r="AC56" t="s">
        <v>29</v>
      </c>
      <c r="AD56" t="s">
        <v>29</v>
      </c>
      <c r="AE56" t="s">
        <v>29</v>
      </c>
      <c r="AF56" t="s">
        <v>28</v>
      </c>
      <c r="AG56" t="s">
        <v>37</v>
      </c>
      <c r="AH56" t="s">
        <v>77</v>
      </c>
      <c r="AI56" t="s">
        <v>139</v>
      </c>
      <c r="AJ56" t="s">
        <v>33</v>
      </c>
      <c r="AK56" t="s">
        <v>34</v>
      </c>
      <c r="AL56"/>
      <c r="AM56"/>
      <c r="AN56"/>
      <c r="AO56"/>
      <c r="AP56"/>
      <c r="AQ56"/>
      <c r="AR56"/>
    </row>
    <row r="57" spans="1:44">
      <c r="A57" s="7" t="s">
        <v>35</v>
      </c>
      <c r="B57" s="7">
        <v>85</v>
      </c>
      <c r="C57" s="8">
        <f>B57/B61</f>
        <v>0.435897435897436</v>
      </c>
      <c r="N57"/>
      <c r="O57"/>
      <c r="P57"/>
      <c r="Q57" t="s">
        <v>29</v>
      </c>
      <c r="R57" t="s">
        <v>29</v>
      </c>
      <c r="S57"/>
      <c r="T57" t="s">
        <v>29</v>
      </c>
      <c r="U57" t="s">
        <v>29</v>
      </c>
      <c r="V57" t="s">
        <v>29</v>
      </c>
      <c r="W57" t="s">
        <v>29</v>
      </c>
      <c r="X57" t="s">
        <v>29</v>
      </c>
      <c r="Y57" t="s">
        <v>29</v>
      </c>
      <c r="Z57" t="s">
        <v>29</v>
      </c>
      <c r="AA57" t="s">
        <v>29</v>
      </c>
      <c r="AB57" t="s">
        <v>29</v>
      </c>
      <c r="AC57" t="s">
        <v>29</v>
      </c>
      <c r="AD57" t="s">
        <v>29</v>
      </c>
      <c r="AE57" t="s">
        <v>29</v>
      </c>
      <c r="AF57" t="s">
        <v>29</v>
      </c>
      <c r="AG57" t="s">
        <v>30</v>
      </c>
      <c r="AH57" t="s">
        <v>140</v>
      </c>
      <c r="AI57" t="s">
        <v>141</v>
      </c>
      <c r="AJ57" t="s">
        <v>46</v>
      </c>
      <c r="AK57" t="s">
        <v>47</v>
      </c>
      <c r="AL57"/>
      <c r="AM57"/>
      <c r="AN57"/>
      <c r="AO57"/>
      <c r="AP57"/>
      <c r="AQ57"/>
      <c r="AR57"/>
    </row>
    <row r="58" spans="1:44">
      <c r="A58" s="7" t="s">
        <v>40</v>
      </c>
      <c r="B58" s="7"/>
      <c r="C58" s="8">
        <f>B58/B61</f>
        <v>0</v>
      </c>
      <c r="N58"/>
      <c r="O58"/>
      <c r="P58"/>
      <c r="Q58" t="s">
        <v>36</v>
      </c>
      <c r="R58" t="s">
        <v>36</v>
      </c>
      <c r="S58"/>
      <c r="T58" t="s">
        <v>36</v>
      </c>
      <c r="U58" t="s">
        <v>36</v>
      </c>
      <c r="V58" t="s">
        <v>36</v>
      </c>
      <c r="W58" t="s">
        <v>36</v>
      </c>
      <c r="X58" t="s">
        <v>36</v>
      </c>
      <c r="Y58" t="s">
        <v>36</v>
      </c>
      <c r="Z58" t="s">
        <v>36</v>
      </c>
      <c r="AA58" t="s">
        <v>36</v>
      </c>
      <c r="AB58" t="s">
        <v>36</v>
      </c>
      <c r="AC58" t="s">
        <v>36</v>
      </c>
      <c r="AD58" t="s">
        <v>36</v>
      </c>
      <c r="AE58" t="s">
        <v>36</v>
      </c>
      <c r="AF58" t="s">
        <v>36</v>
      </c>
      <c r="AG58" t="s">
        <v>30</v>
      </c>
      <c r="AH58" t="s">
        <v>31</v>
      </c>
      <c r="AI58" t="s">
        <v>142</v>
      </c>
      <c r="AJ58" t="s">
        <v>46</v>
      </c>
      <c r="AK58" t="s">
        <v>47</v>
      </c>
      <c r="AL58"/>
      <c r="AM58"/>
      <c r="AN58"/>
      <c r="AO58"/>
      <c r="AP58"/>
      <c r="AQ58"/>
      <c r="AR58"/>
    </row>
    <row r="59" spans="1:44">
      <c r="A59" s="7" t="s">
        <v>43</v>
      </c>
      <c r="B59" s="7"/>
      <c r="C59" s="8">
        <f>B59/B61</f>
        <v>0</v>
      </c>
      <c r="N59"/>
      <c r="O59"/>
      <c r="P59"/>
      <c r="Q59" t="s">
        <v>36</v>
      </c>
      <c r="R59" t="s">
        <v>36</v>
      </c>
      <c r="S59"/>
      <c r="T59" t="s">
        <v>36</v>
      </c>
      <c r="U59" t="s">
        <v>29</v>
      </c>
      <c r="V59" t="s">
        <v>29</v>
      </c>
      <c r="W59" t="s">
        <v>36</v>
      </c>
      <c r="X59" t="s">
        <v>36</v>
      </c>
      <c r="Y59" t="s">
        <v>36</v>
      </c>
      <c r="Z59" t="s">
        <v>36</v>
      </c>
      <c r="AA59" t="s">
        <v>29</v>
      </c>
      <c r="AB59" t="s">
        <v>29</v>
      </c>
      <c r="AC59" t="s">
        <v>29</v>
      </c>
      <c r="AD59" t="s">
        <v>29</v>
      </c>
      <c r="AE59" t="s">
        <v>29</v>
      </c>
      <c r="AF59" t="s">
        <v>29</v>
      </c>
      <c r="AG59" t="s">
        <v>37</v>
      </c>
      <c r="AH59" t="s">
        <v>143</v>
      </c>
      <c r="AI59" t="s">
        <v>144</v>
      </c>
      <c r="AJ59" t="s">
        <v>33</v>
      </c>
      <c r="AK59" t="s">
        <v>34</v>
      </c>
      <c r="AL59"/>
      <c r="AM59"/>
      <c r="AN59"/>
      <c r="AO59"/>
      <c r="AP59"/>
      <c r="AQ59"/>
      <c r="AR59"/>
    </row>
    <row r="60" spans="1:44">
      <c r="A60" s="7" t="s">
        <v>48</v>
      </c>
      <c r="B60" s="7">
        <f>COUNTIF(X:X,1)</f>
        <v>0</v>
      </c>
      <c r="C60" s="8">
        <f>B60/B61</f>
        <v>0</v>
      </c>
      <c r="D60" s="11"/>
      <c r="N60"/>
      <c r="O60"/>
      <c r="P60"/>
      <c r="Q60" t="s">
        <v>36</v>
      </c>
      <c r="R60" t="s">
        <v>36</v>
      </c>
      <c r="S60"/>
      <c r="T60" t="s">
        <v>36</v>
      </c>
      <c r="U60" t="s">
        <v>36</v>
      </c>
      <c r="V60" t="s">
        <v>36</v>
      </c>
      <c r="W60" t="s">
        <v>36</v>
      </c>
      <c r="X60" t="s">
        <v>36</v>
      </c>
      <c r="Y60" t="s">
        <v>36</v>
      </c>
      <c r="Z60" t="s">
        <v>36</v>
      </c>
      <c r="AA60" t="s">
        <v>36</v>
      </c>
      <c r="AB60" t="s">
        <v>36</v>
      </c>
      <c r="AC60" t="s">
        <v>36</v>
      </c>
      <c r="AD60" t="s">
        <v>36</v>
      </c>
      <c r="AE60" t="s">
        <v>36</v>
      </c>
      <c r="AF60" t="s">
        <v>36</v>
      </c>
      <c r="AG60" t="s">
        <v>37</v>
      </c>
      <c r="AH60" t="s">
        <v>145</v>
      </c>
      <c r="AI60" t="s">
        <v>146</v>
      </c>
      <c r="AJ60" t="s">
        <v>46</v>
      </c>
      <c r="AK60" t="s">
        <v>47</v>
      </c>
      <c r="AL60"/>
      <c r="AM60"/>
      <c r="AN60"/>
      <c r="AO60"/>
      <c r="AP60"/>
      <c r="AQ60"/>
      <c r="AR60"/>
    </row>
    <row r="61" spans="1:44">
      <c r="A61" s="9" t="s">
        <v>51</v>
      </c>
      <c r="B61" s="9">
        <f>SUM(B56:B60)</f>
        <v>195</v>
      </c>
      <c r="C61" s="10">
        <v>1</v>
      </c>
      <c r="N61"/>
      <c r="O61"/>
      <c r="P61"/>
      <c r="Q61" t="s">
        <v>36</v>
      </c>
      <c r="R61" t="s">
        <v>36</v>
      </c>
      <c r="S61"/>
      <c r="T61" t="s">
        <v>36</v>
      </c>
      <c r="U61" t="s">
        <v>36</v>
      </c>
      <c r="V61" t="s">
        <v>36</v>
      </c>
      <c r="W61" t="s">
        <v>36</v>
      </c>
      <c r="X61" t="s">
        <v>36</v>
      </c>
      <c r="Y61" t="s">
        <v>36</v>
      </c>
      <c r="Z61" t="s">
        <v>36</v>
      </c>
      <c r="AA61" t="s">
        <v>36</v>
      </c>
      <c r="AB61" t="s">
        <v>36</v>
      </c>
      <c r="AC61" t="s">
        <v>36</v>
      </c>
      <c r="AD61" t="s">
        <v>36</v>
      </c>
      <c r="AE61" t="s">
        <v>36</v>
      </c>
      <c r="AF61" t="s">
        <v>28</v>
      </c>
      <c r="AG61" t="s">
        <v>37</v>
      </c>
      <c r="AH61" t="s">
        <v>38</v>
      </c>
      <c r="AI61" t="s">
        <v>147</v>
      </c>
      <c r="AJ61" t="s">
        <v>33</v>
      </c>
      <c r="AK61" t="s">
        <v>34</v>
      </c>
      <c r="AL61"/>
      <c r="AM61"/>
      <c r="AN61"/>
      <c r="AO61"/>
      <c r="AP61"/>
      <c r="AQ61"/>
      <c r="AR61"/>
    </row>
    <row r="62" spans="2:44">
      <c r="B62" s="1">
        <v>0</v>
      </c>
      <c r="M62" s="1" t="s">
        <v>148</v>
      </c>
      <c r="N62"/>
      <c r="O62"/>
      <c r="P62"/>
      <c r="Q62" t="s">
        <v>29</v>
      </c>
      <c r="R62" t="s">
        <v>29</v>
      </c>
      <c r="S62"/>
      <c r="T62" t="s">
        <v>29</v>
      </c>
      <c r="U62" t="s">
        <v>29</v>
      </c>
      <c r="V62" t="s">
        <v>29</v>
      </c>
      <c r="W62" t="s">
        <v>29</v>
      </c>
      <c r="X62" t="s">
        <v>29</v>
      </c>
      <c r="Y62" t="s">
        <v>29</v>
      </c>
      <c r="Z62" t="s">
        <v>29</v>
      </c>
      <c r="AA62" t="s">
        <v>29</v>
      </c>
      <c r="AB62" t="s">
        <v>29</v>
      </c>
      <c r="AC62" t="s">
        <v>29</v>
      </c>
      <c r="AD62" t="s">
        <v>29</v>
      </c>
      <c r="AE62" t="s">
        <v>29</v>
      </c>
      <c r="AF62" t="s">
        <v>29</v>
      </c>
      <c r="AG62" t="s">
        <v>30</v>
      </c>
      <c r="AH62" t="s">
        <v>149</v>
      </c>
      <c r="AI62" t="s">
        <v>150</v>
      </c>
      <c r="AJ62" t="s">
        <v>33</v>
      </c>
      <c r="AK62" t="s">
        <v>34</v>
      </c>
      <c r="AL62"/>
      <c r="AM62"/>
      <c r="AN62"/>
      <c r="AO62"/>
      <c r="AP62"/>
      <c r="AQ62"/>
      <c r="AR62"/>
    </row>
    <row r="63" spans="1:44">
      <c r="A63" s="6" t="s">
        <v>151</v>
      </c>
      <c r="B63" s="7" t="s">
        <v>4</v>
      </c>
      <c r="C63" s="8" t="s">
        <v>5</v>
      </c>
      <c r="N63"/>
      <c r="O63"/>
      <c r="P63"/>
      <c r="Q63" t="s">
        <v>29</v>
      </c>
      <c r="R63" t="s">
        <v>29</v>
      </c>
      <c r="S63"/>
      <c r="T63" t="s">
        <v>28</v>
      </c>
      <c r="U63" t="s">
        <v>36</v>
      </c>
      <c r="V63" t="s">
        <v>36</v>
      </c>
      <c r="W63" t="s">
        <v>36</v>
      </c>
      <c r="X63" t="s">
        <v>36</v>
      </c>
      <c r="Y63" t="s">
        <v>36</v>
      </c>
      <c r="Z63" t="s">
        <v>36</v>
      </c>
      <c r="AA63" t="s">
        <v>28</v>
      </c>
      <c r="AB63" t="s">
        <v>28</v>
      </c>
      <c r="AC63" t="s">
        <v>36</v>
      </c>
      <c r="AD63" t="s">
        <v>36</v>
      </c>
      <c r="AE63" t="s">
        <v>36</v>
      </c>
      <c r="AF63" t="s">
        <v>28</v>
      </c>
      <c r="AG63" t="s">
        <v>30</v>
      </c>
      <c r="AH63" t="s">
        <v>152</v>
      </c>
      <c r="AI63" t="s">
        <v>153</v>
      </c>
      <c r="AJ63" t="s">
        <v>33</v>
      </c>
      <c r="AK63" t="s">
        <v>34</v>
      </c>
      <c r="AL63"/>
      <c r="AM63"/>
      <c r="AN63"/>
      <c r="AO63"/>
      <c r="AP63"/>
      <c r="AQ63"/>
      <c r="AR63"/>
    </row>
    <row r="64" spans="1:44">
      <c r="A64" s="7" t="s">
        <v>27</v>
      </c>
      <c r="B64" s="7">
        <v>98</v>
      </c>
      <c r="C64" s="8">
        <f>B64/B69</f>
        <v>0.502564102564103</v>
      </c>
      <c r="N64"/>
      <c r="O64"/>
      <c r="P64"/>
      <c r="Q64" t="s">
        <v>28</v>
      </c>
      <c r="R64" t="s">
        <v>29</v>
      </c>
      <c r="S64"/>
      <c r="T64" t="s">
        <v>29</v>
      </c>
      <c r="U64" t="s">
        <v>29</v>
      </c>
      <c r="V64" t="s">
        <v>28</v>
      </c>
      <c r="W64" t="s">
        <v>28</v>
      </c>
      <c r="X64" t="s">
        <v>28</v>
      </c>
      <c r="Y64" t="s">
        <v>30</v>
      </c>
      <c r="Z64" t="s">
        <v>30</v>
      </c>
      <c r="AA64" t="s">
        <v>28</v>
      </c>
      <c r="AB64" t="s">
        <v>29</v>
      </c>
      <c r="AC64" t="s">
        <v>28</v>
      </c>
      <c r="AD64" t="s">
        <v>28</v>
      </c>
      <c r="AE64" t="s">
        <v>28</v>
      </c>
      <c r="AF64" t="s">
        <v>28</v>
      </c>
      <c r="AG64" t="s">
        <v>37</v>
      </c>
      <c r="AH64" t="s">
        <v>154</v>
      </c>
      <c r="AI64" t="s">
        <v>155</v>
      </c>
      <c r="AJ64" t="s">
        <v>33</v>
      </c>
      <c r="AK64" t="s">
        <v>34</v>
      </c>
      <c r="AL64"/>
      <c r="AM64"/>
      <c r="AN64"/>
      <c r="AO64"/>
      <c r="AP64"/>
      <c r="AQ64"/>
      <c r="AR64"/>
    </row>
    <row r="65" spans="1:44">
      <c r="A65" s="7" t="s">
        <v>35</v>
      </c>
      <c r="B65" s="7">
        <v>91</v>
      </c>
      <c r="C65" s="8">
        <f>B65/B69</f>
        <v>0.466666666666667</v>
      </c>
      <c r="N65"/>
      <c r="O65"/>
      <c r="P65"/>
      <c r="Q65" t="s">
        <v>36</v>
      </c>
      <c r="R65" t="s">
        <v>36</v>
      </c>
      <c r="S65"/>
      <c r="T65" t="s">
        <v>29</v>
      </c>
      <c r="U65" t="s">
        <v>29</v>
      </c>
      <c r="V65" t="s">
        <v>29</v>
      </c>
      <c r="W65" t="s">
        <v>36</v>
      </c>
      <c r="X65" t="s">
        <v>36</v>
      </c>
      <c r="Y65" t="s">
        <v>29</v>
      </c>
      <c r="Z65" t="s">
        <v>29</v>
      </c>
      <c r="AA65" t="s">
        <v>28</v>
      </c>
      <c r="AB65" t="s">
        <v>28</v>
      </c>
      <c r="AC65" t="s">
        <v>36</v>
      </c>
      <c r="AD65" t="s">
        <v>36</v>
      </c>
      <c r="AE65" t="s">
        <v>29</v>
      </c>
      <c r="AF65" t="s">
        <v>28</v>
      </c>
      <c r="AG65" t="s">
        <v>37</v>
      </c>
      <c r="AH65" t="s">
        <v>77</v>
      </c>
      <c r="AI65" t="s">
        <v>156</v>
      </c>
      <c r="AJ65" t="s">
        <v>33</v>
      </c>
      <c r="AK65" t="s">
        <v>34</v>
      </c>
      <c r="AL65"/>
      <c r="AM65"/>
      <c r="AN65"/>
      <c r="AO65"/>
      <c r="AP65"/>
      <c r="AQ65"/>
      <c r="AR65"/>
    </row>
    <row r="66" spans="1:44">
      <c r="A66" s="7" t="s">
        <v>40</v>
      </c>
      <c r="B66" s="7">
        <v>6</v>
      </c>
      <c r="C66" s="8">
        <f>B66/B69</f>
        <v>0.0307692307692308</v>
      </c>
      <c r="N66"/>
      <c r="O66"/>
      <c r="P66"/>
      <c r="Q66" t="s">
        <v>36</v>
      </c>
      <c r="R66" t="s">
        <v>36</v>
      </c>
      <c r="S66"/>
      <c r="T66" t="s">
        <v>36</v>
      </c>
      <c r="U66" t="s">
        <v>36</v>
      </c>
      <c r="V66" t="s">
        <v>36</v>
      </c>
      <c r="W66" t="s">
        <v>29</v>
      </c>
      <c r="X66" t="s">
        <v>29</v>
      </c>
      <c r="Y66" t="s">
        <v>29</v>
      </c>
      <c r="Z66" t="s">
        <v>29</v>
      </c>
      <c r="AA66" t="s">
        <v>29</v>
      </c>
      <c r="AB66" t="s">
        <v>29</v>
      </c>
      <c r="AC66" t="s">
        <v>36</v>
      </c>
      <c r="AD66" t="s">
        <v>36</v>
      </c>
      <c r="AE66" t="s">
        <v>36</v>
      </c>
      <c r="AF66" t="s">
        <v>29</v>
      </c>
      <c r="AG66" t="s">
        <v>37</v>
      </c>
      <c r="AH66" t="s">
        <v>157</v>
      </c>
      <c r="AI66" t="s">
        <v>158</v>
      </c>
      <c r="AJ66" t="s">
        <v>33</v>
      </c>
      <c r="AK66" t="s">
        <v>34</v>
      </c>
      <c r="AL66"/>
      <c r="AM66"/>
      <c r="AN66"/>
      <c r="AO66"/>
      <c r="AP66"/>
      <c r="AQ66"/>
      <c r="AR66"/>
    </row>
    <row r="67" spans="1:44">
      <c r="A67" s="7" t="s">
        <v>43</v>
      </c>
      <c r="B67" s="7"/>
      <c r="C67" s="8">
        <f>B67/B69</f>
        <v>0</v>
      </c>
      <c r="N67"/>
      <c r="O67"/>
      <c r="P67"/>
      <c r="Q67" t="s">
        <v>29</v>
      </c>
      <c r="R67" t="s">
        <v>29</v>
      </c>
      <c r="S67"/>
      <c r="T67" t="s">
        <v>29</v>
      </c>
      <c r="U67" t="s">
        <v>29</v>
      </c>
      <c r="V67" t="s">
        <v>29</v>
      </c>
      <c r="W67" t="s">
        <v>29</v>
      </c>
      <c r="X67" t="s">
        <v>29</v>
      </c>
      <c r="Y67" t="s">
        <v>29</v>
      </c>
      <c r="Z67" t="s">
        <v>29</v>
      </c>
      <c r="AA67" t="s">
        <v>29</v>
      </c>
      <c r="AB67" t="s">
        <v>29</v>
      </c>
      <c r="AC67" t="s">
        <v>29</v>
      </c>
      <c r="AD67" t="s">
        <v>29</v>
      </c>
      <c r="AE67" t="s">
        <v>29</v>
      </c>
      <c r="AF67" t="s">
        <v>29</v>
      </c>
      <c r="AG67" t="s">
        <v>30</v>
      </c>
      <c r="AH67" t="s">
        <v>159</v>
      </c>
      <c r="AI67" t="s">
        <v>160</v>
      </c>
      <c r="AJ67" t="s">
        <v>33</v>
      </c>
      <c r="AK67" t="s">
        <v>34</v>
      </c>
      <c r="AL67"/>
      <c r="AM67"/>
      <c r="AN67"/>
      <c r="AO67"/>
      <c r="AP67"/>
      <c r="AQ67"/>
      <c r="AR67"/>
    </row>
    <row r="68" spans="1:44">
      <c r="A68" s="7" t="s">
        <v>48</v>
      </c>
      <c r="B68" s="7">
        <f>COUNTIF(Y:Y,1)</f>
        <v>0</v>
      </c>
      <c r="C68" s="8">
        <f>B68/B69</f>
        <v>0</v>
      </c>
      <c r="D68" s="11"/>
      <c r="N68"/>
      <c r="O68"/>
      <c r="P68"/>
      <c r="Q68" t="s">
        <v>29</v>
      </c>
      <c r="R68" t="s">
        <v>29</v>
      </c>
      <c r="S68"/>
      <c r="T68" t="s">
        <v>29</v>
      </c>
      <c r="U68" t="s">
        <v>29</v>
      </c>
      <c r="V68" t="s">
        <v>29</v>
      </c>
      <c r="W68" t="s">
        <v>29</v>
      </c>
      <c r="X68" t="s">
        <v>29</v>
      </c>
      <c r="Y68" t="s">
        <v>29</v>
      </c>
      <c r="Z68" t="s">
        <v>29</v>
      </c>
      <c r="AA68" t="s">
        <v>29</v>
      </c>
      <c r="AB68" t="s">
        <v>29</v>
      </c>
      <c r="AC68" t="s">
        <v>29</v>
      </c>
      <c r="AD68" t="s">
        <v>29</v>
      </c>
      <c r="AE68" t="s">
        <v>29</v>
      </c>
      <c r="AF68" t="s">
        <v>29</v>
      </c>
      <c r="AG68" t="s">
        <v>30</v>
      </c>
      <c r="AH68" t="s">
        <v>161</v>
      </c>
      <c r="AI68" t="s">
        <v>162</v>
      </c>
      <c r="AJ68" t="s">
        <v>46</v>
      </c>
      <c r="AK68" t="s">
        <v>47</v>
      </c>
      <c r="AL68"/>
      <c r="AM68"/>
      <c r="AN68"/>
      <c r="AO68"/>
      <c r="AP68"/>
      <c r="AQ68"/>
      <c r="AR68"/>
    </row>
    <row r="69" spans="1:44">
      <c r="A69" s="9" t="s">
        <v>51</v>
      </c>
      <c r="B69" s="9">
        <f>SUM(B64:B68)</f>
        <v>195</v>
      </c>
      <c r="C69" s="10">
        <v>1</v>
      </c>
      <c r="N69"/>
      <c r="O69"/>
      <c r="P69"/>
      <c r="Q69" t="s">
        <v>36</v>
      </c>
      <c r="R69" t="s">
        <v>36</v>
      </c>
      <c r="S69"/>
      <c r="T69" t="s">
        <v>36</v>
      </c>
      <c r="U69" t="s">
        <v>36</v>
      </c>
      <c r="V69" t="s">
        <v>36</v>
      </c>
      <c r="W69" t="s">
        <v>36</v>
      </c>
      <c r="X69" t="s">
        <v>36</v>
      </c>
      <c r="Y69" t="s">
        <v>36</v>
      </c>
      <c r="Z69" t="s">
        <v>36</v>
      </c>
      <c r="AA69" t="s">
        <v>36</v>
      </c>
      <c r="AB69" t="s">
        <v>36</v>
      </c>
      <c r="AC69" t="s">
        <v>36</v>
      </c>
      <c r="AD69" t="s">
        <v>36</v>
      </c>
      <c r="AE69" t="s">
        <v>36</v>
      </c>
      <c r="AF69" t="s">
        <v>28</v>
      </c>
      <c r="AG69" t="s">
        <v>37</v>
      </c>
      <c r="AH69" t="s">
        <v>163</v>
      </c>
      <c r="AI69" t="s">
        <v>164</v>
      </c>
      <c r="AJ69" t="s">
        <v>33</v>
      </c>
      <c r="AK69" t="s">
        <v>34</v>
      </c>
      <c r="AL69"/>
      <c r="AM69"/>
      <c r="AN69"/>
      <c r="AO69"/>
      <c r="AP69"/>
      <c r="AQ69"/>
      <c r="AR69"/>
    </row>
    <row r="70" spans="2:44">
      <c r="B70" s="1">
        <v>0</v>
      </c>
      <c r="N70"/>
      <c r="O70"/>
      <c r="P70"/>
      <c r="Q70" t="s">
        <v>29</v>
      </c>
      <c r="R70" t="s">
        <v>29</v>
      </c>
      <c r="S70"/>
      <c r="T70" t="s">
        <v>29</v>
      </c>
      <c r="U70" t="s">
        <v>29</v>
      </c>
      <c r="V70" t="s">
        <v>29</v>
      </c>
      <c r="W70" t="s">
        <v>29</v>
      </c>
      <c r="X70" t="s">
        <v>29</v>
      </c>
      <c r="Y70" t="s">
        <v>29</v>
      </c>
      <c r="Z70" t="s">
        <v>29</v>
      </c>
      <c r="AA70" t="s">
        <v>29</v>
      </c>
      <c r="AB70" t="s">
        <v>29</v>
      </c>
      <c r="AC70" t="s">
        <v>36</v>
      </c>
      <c r="AD70" t="s">
        <v>36</v>
      </c>
      <c r="AE70" t="s">
        <v>36</v>
      </c>
      <c r="AF70" t="s">
        <v>29</v>
      </c>
      <c r="AG70" t="s">
        <v>30</v>
      </c>
      <c r="AH70" t="s">
        <v>165</v>
      </c>
      <c r="AI70" t="s">
        <v>166</v>
      </c>
      <c r="AJ70" t="s">
        <v>33</v>
      </c>
      <c r="AK70" t="s">
        <v>34</v>
      </c>
      <c r="AL70"/>
      <c r="AM70"/>
      <c r="AN70"/>
      <c r="AO70"/>
      <c r="AP70"/>
      <c r="AQ70"/>
      <c r="AR70"/>
    </row>
    <row r="71" spans="1:44">
      <c r="A71" s="6" t="s">
        <v>167</v>
      </c>
      <c r="B71" s="7" t="s">
        <v>4</v>
      </c>
      <c r="C71" s="8" t="s">
        <v>5</v>
      </c>
      <c r="N71"/>
      <c r="O71"/>
      <c r="P71"/>
      <c r="Q71" t="s">
        <v>29</v>
      </c>
      <c r="R71" t="s">
        <v>29</v>
      </c>
      <c r="S71"/>
      <c r="T71" t="s">
        <v>29</v>
      </c>
      <c r="U71" t="s">
        <v>29</v>
      </c>
      <c r="V71" t="s">
        <v>29</v>
      </c>
      <c r="W71" t="s">
        <v>29</v>
      </c>
      <c r="X71" t="s">
        <v>29</v>
      </c>
      <c r="Y71" t="s">
        <v>29</v>
      </c>
      <c r="Z71" t="s">
        <v>29</v>
      </c>
      <c r="AA71" t="s">
        <v>28</v>
      </c>
      <c r="AB71" t="s">
        <v>28</v>
      </c>
      <c r="AC71" t="s">
        <v>29</v>
      </c>
      <c r="AD71" t="s">
        <v>29</v>
      </c>
      <c r="AE71" t="s">
        <v>29</v>
      </c>
      <c r="AF71" t="s">
        <v>28</v>
      </c>
      <c r="AG71" t="s">
        <v>37</v>
      </c>
      <c r="AH71" t="s">
        <v>77</v>
      </c>
      <c r="AI71" t="s">
        <v>168</v>
      </c>
      <c r="AJ71" t="s">
        <v>33</v>
      </c>
      <c r="AK71" t="s">
        <v>34</v>
      </c>
      <c r="AL71"/>
      <c r="AM71"/>
      <c r="AN71"/>
      <c r="AO71"/>
      <c r="AP71"/>
      <c r="AQ71"/>
      <c r="AR71"/>
    </row>
    <row r="72" spans="1:44">
      <c r="A72" s="7" t="s">
        <v>27</v>
      </c>
      <c r="B72" s="7">
        <v>101</v>
      </c>
      <c r="C72" s="8">
        <f>B72/B77</f>
        <v>0.517948717948718</v>
      </c>
      <c r="N72"/>
      <c r="O72"/>
      <c r="P72"/>
      <c r="Q72" t="s">
        <v>29</v>
      </c>
      <c r="R72" t="s">
        <v>29</v>
      </c>
      <c r="S72"/>
      <c r="T72" t="s">
        <v>29</v>
      </c>
      <c r="U72" t="s">
        <v>29</v>
      </c>
      <c r="V72" t="s">
        <v>29</v>
      </c>
      <c r="W72" t="s">
        <v>29</v>
      </c>
      <c r="X72" t="s">
        <v>29</v>
      </c>
      <c r="Y72" t="s">
        <v>29</v>
      </c>
      <c r="Z72" t="s">
        <v>29</v>
      </c>
      <c r="AA72" t="s">
        <v>29</v>
      </c>
      <c r="AB72" t="s">
        <v>29</v>
      </c>
      <c r="AC72" t="s">
        <v>29</v>
      </c>
      <c r="AD72" t="s">
        <v>29</v>
      </c>
      <c r="AE72" t="s">
        <v>29</v>
      </c>
      <c r="AF72" t="s">
        <v>29</v>
      </c>
      <c r="AG72" t="s">
        <v>37</v>
      </c>
      <c r="AH72" t="s">
        <v>169</v>
      </c>
      <c r="AI72" t="s">
        <v>170</v>
      </c>
      <c r="AJ72" t="s">
        <v>33</v>
      </c>
      <c r="AK72" t="s">
        <v>34</v>
      </c>
      <c r="AL72"/>
      <c r="AM72"/>
      <c r="AN72"/>
      <c r="AO72"/>
      <c r="AP72"/>
      <c r="AQ72"/>
      <c r="AR72"/>
    </row>
    <row r="73" spans="1:44">
      <c r="A73" s="7" t="s">
        <v>35</v>
      </c>
      <c r="B73" s="7">
        <v>92</v>
      </c>
      <c r="C73" s="8">
        <f>B73/B77</f>
        <v>0.471794871794872</v>
      </c>
      <c r="N73"/>
      <c r="O73"/>
      <c r="P73"/>
      <c r="Q73" t="s">
        <v>36</v>
      </c>
      <c r="R73" t="s">
        <v>36</v>
      </c>
      <c r="S73"/>
      <c r="T73" t="s">
        <v>36</v>
      </c>
      <c r="U73" t="s">
        <v>36</v>
      </c>
      <c r="V73" t="s">
        <v>36</v>
      </c>
      <c r="W73" t="s">
        <v>36</v>
      </c>
      <c r="X73" t="s">
        <v>36</v>
      </c>
      <c r="Y73" t="s">
        <v>36</v>
      </c>
      <c r="Z73" t="s">
        <v>36</v>
      </c>
      <c r="AA73" t="s">
        <v>36</v>
      </c>
      <c r="AB73" t="s">
        <v>36</v>
      </c>
      <c r="AC73" t="s">
        <v>36</v>
      </c>
      <c r="AD73" t="s">
        <v>36</v>
      </c>
      <c r="AE73" t="s">
        <v>36</v>
      </c>
      <c r="AF73" t="s">
        <v>36</v>
      </c>
      <c r="AG73" t="s">
        <v>37</v>
      </c>
      <c r="AH73" t="s">
        <v>171</v>
      </c>
      <c r="AI73" t="s">
        <v>172</v>
      </c>
      <c r="AJ73" t="s">
        <v>33</v>
      </c>
      <c r="AK73" t="s">
        <v>34</v>
      </c>
      <c r="AL73"/>
      <c r="AM73"/>
      <c r="AN73"/>
      <c r="AO73"/>
      <c r="AP73"/>
      <c r="AQ73"/>
      <c r="AR73"/>
    </row>
    <row r="74" spans="1:44">
      <c r="A74" s="7" t="s">
        <v>40</v>
      </c>
      <c r="B74" s="7">
        <v>2</v>
      </c>
      <c r="C74" s="8">
        <f>B74/B77</f>
        <v>0.0102564102564103</v>
      </c>
      <c r="N74"/>
      <c r="O74"/>
      <c r="P74"/>
      <c r="Q74" t="s">
        <v>36</v>
      </c>
      <c r="R74" t="s">
        <v>36</v>
      </c>
      <c r="S74"/>
      <c r="T74" t="s">
        <v>36</v>
      </c>
      <c r="U74" t="s">
        <v>36</v>
      </c>
      <c r="V74" t="s">
        <v>36</v>
      </c>
      <c r="W74" t="s">
        <v>36</v>
      </c>
      <c r="X74" t="s">
        <v>36</v>
      </c>
      <c r="Y74" t="s">
        <v>36</v>
      </c>
      <c r="Z74" t="s">
        <v>36</v>
      </c>
      <c r="AA74" t="s">
        <v>36</v>
      </c>
      <c r="AB74" t="s">
        <v>36</v>
      </c>
      <c r="AC74" t="s">
        <v>36</v>
      </c>
      <c r="AD74" t="s">
        <v>36</v>
      </c>
      <c r="AE74" t="s">
        <v>36</v>
      </c>
      <c r="AF74" t="s">
        <v>36</v>
      </c>
      <c r="AG74" t="s">
        <v>37</v>
      </c>
      <c r="AH74" t="s">
        <v>173</v>
      </c>
      <c r="AI74" t="s">
        <v>174</v>
      </c>
      <c r="AJ74" t="s">
        <v>46</v>
      </c>
      <c r="AK74" t="s">
        <v>34</v>
      </c>
      <c r="AL74"/>
      <c r="AM74"/>
      <c r="AN74"/>
      <c r="AO74"/>
      <c r="AP74"/>
      <c r="AQ74"/>
      <c r="AR74"/>
    </row>
    <row r="75" spans="1:44">
      <c r="A75" s="7" t="s">
        <v>43</v>
      </c>
      <c r="B75" s="7"/>
      <c r="C75" s="8">
        <f>B75/B77</f>
        <v>0</v>
      </c>
      <c r="N75"/>
      <c r="O75"/>
      <c r="P75"/>
      <c r="Q75" t="s">
        <v>29</v>
      </c>
      <c r="R75" t="s">
        <v>29</v>
      </c>
      <c r="S75"/>
      <c r="T75" t="s">
        <v>29</v>
      </c>
      <c r="U75" t="s">
        <v>29</v>
      </c>
      <c r="V75" t="s">
        <v>29</v>
      </c>
      <c r="W75" t="s">
        <v>29</v>
      </c>
      <c r="X75" t="s">
        <v>29</v>
      </c>
      <c r="Y75" t="s">
        <v>29</v>
      </c>
      <c r="Z75" t="s">
        <v>29</v>
      </c>
      <c r="AA75" t="s">
        <v>29</v>
      </c>
      <c r="AB75" t="s">
        <v>29</v>
      </c>
      <c r="AC75" t="s">
        <v>29</v>
      </c>
      <c r="AD75" t="s">
        <v>29</v>
      </c>
      <c r="AE75" t="s">
        <v>29</v>
      </c>
      <c r="AF75" t="s">
        <v>29</v>
      </c>
      <c r="AG75" t="s">
        <v>37</v>
      </c>
      <c r="AH75" t="s">
        <v>38</v>
      </c>
      <c r="AI75" t="s">
        <v>108</v>
      </c>
      <c r="AJ75" t="s">
        <v>33</v>
      </c>
      <c r="AK75" t="s">
        <v>34</v>
      </c>
      <c r="AL75"/>
      <c r="AM75"/>
      <c r="AN75"/>
      <c r="AO75"/>
      <c r="AP75"/>
      <c r="AQ75"/>
      <c r="AR75"/>
    </row>
    <row r="76" spans="1:44">
      <c r="A76" s="7" t="s">
        <v>48</v>
      </c>
      <c r="B76" s="7">
        <f>COUNTIF(Z:Z,1)</f>
        <v>0</v>
      </c>
      <c r="C76" s="8">
        <f>B76/B77</f>
        <v>0</v>
      </c>
      <c r="N76"/>
      <c r="O76"/>
      <c r="P76"/>
      <c r="Q76" t="s">
        <v>36</v>
      </c>
      <c r="R76" t="s">
        <v>36</v>
      </c>
      <c r="S76"/>
      <c r="T76" t="s">
        <v>36</v>
      </c>
      <c r="U76" t="s">
        <v>36</v>
      </c>
      <c r="V76" t="s">
        <v>36</v>
      </c>
      <c r="W76" t="s">
        <v>36</v>
      </c>
      <c r="X76" t="s">
        <v>36</v>
      </c>
      <c r="Y76" t="s">
        <v>36</v>
      </c>
      <c r="Z76" t="s">
        <v>36</v>
      </c>
      <c r="AA76" t="s">
        <v>29</v>
      </c>
      <c r="AB76" t="s">
        <v>29</v>
      </c>
      <c r="AC76" t="s">
        <v>29</v>
      </c>
      <c r="AD76" t="s">
        <v>36</v>
      </c>
      <c r="AE76" t="s">
        <v>36</v>
      </c>
      <c r="AF76" t="s">
        <v>29</v>
      </c>
      <c r="AG76" t="s">
        <v>37</v>
      </c>
      <c r="AH76" t="s">
        <v>97</v>
      </c>
      <c r="AI76" t="s">
        <v>175</v>
      </c>
      <c r="AJ76" t="s">
        <v>33</v>
      </c>
      <c r="AK76" t="s">
        <v>34</v>
      </c>
      <c r="AL76"/>
      <c r="AM76"/>
      <c r="AN76"/>
      <c r="AO76"/>
      <c r="AP76"/>
      <c r="AQ76"/>
      <c r="AR76"/>
    </row>
    <row r="77" spans="1:44">
      <c r="A77" s="9" t="s">
        <v>51</v>
      </c>
      <c r="B77" s="9">
        <f>SUM(B72:B76)</f>
        <v>195</v>
      </c>
      <c r="C77" s="10">
        <v>1</v>
      </c>
      <c r="N77"/>
      <c r="O77"/>
      <c r="P77"/>
      <c r="Q77" t="s">
        <v>36</v>
      </c>
      <c r="R77" t="s">
        <v>36</v>
      </c>
      <c r="S77"/>
      <c r="T77" t="s">
        <v>36</v>
      </c>
      <c r="U77" t="s">
        <v>36</v>
      </c>
      <c r="V77" t="s">
        <v>36</v>
      </c>
      <c r="W77" t="s">
        <v>36</v>
      </c>
      <c r="X77" t="s">
        <v>36</v>
      </c>
      <c r="Y77" t="s">
        <v>36</v>
      </c>
      <c r="Z77" t="s">
        <v>36</v>
      </c>
      <c r="AA77" t="s">
        <v>36</v>
      </c>
      <c r="AB77" t="s">
        <v>36</v>
      </c>
      <c r="AC77" t="s">
        <v>36</v>
      </c>
      <c r="AD77" t="s">
        <v>36</v>
      </c>
      <c r="AE77" t="s">
        <v>36</v>
      </c>
      <c r="AF77" t="s">
        <v>36</v>
      </c>
      <c r="AG77" t="s">
        <v>37</v>
      </c>
      <c r="AH77" t="s">
        <v>44</v>
      </c>
      <c r="AI77" t="s">
        <v>176</v>
      </c>
      <c r="AJ77" t="s">
        <v>33</v>
      </c>
      <c r="AK77" t="s">
        <v>34</v>
      </c>
      <c r="AL77"/>
      <c r="AM77"/>
      <c r="AN77"/>
      <c r="AO77"/>
      <c r="AP77"/>
      <c r="AQ77"/>
      <c r="AR77"/>
    </row>
    <row r="78" spans="2:44">
      <c r="B78" s="1">
        <v>0</v>
      </c>
      <c r="N78"/>
      <c r="O78"/>
      <c r="P78"/>
      <c r="Q78" t="s">
        <v>29</v>
      </c>
      <c r="R78" t="s">
        <v>29</v>
      </c>
      <c r="S78"/>
      <c r="T78" t="s">
        <v>29</v>
      </c>
      <c r="U78" t="s">
        <v>29</v>
      </c>
      <c r="V78" t="s">
        <v>29</v>
      </c>
      <c r="W78" t="s">
        <v>29</v>
      </c>
      <c r="X78" t="s">
        <v>29</v>
      </c>
      <c r="Y78" t="s">
        <v>29</v>
      </c>
      <c r="Z78" t="s">
        <v>29</v>
      </c>
      <c r="AA78" t="s">
        <v>29</v>
      </c>
      <c r="AB78" t="s">
        <v>29</v>
      </c>
      <c r="AC78" t="s">
        <v>29</v>
      </c>
      <c r="AD78" t="s">
        <v>29</v>
      </c>
      <c r="AE78" t="s">
        <v>29</v>
      </c>
      <c r="AF78" t="s">
        <v>28</v>
      </c>
      <c r="AG78" t="s">
        <v>30</v>
      </c>
      <c r="AH78" t="s">
        <v>177</v>
      </c>
      <c r="AI78" t="s">
        <v>178</v>
      </c>
      <c r="AJ78" t="s">
        <v>33</v>
      </c>
      <c r="AK78" t="s">
        <v>34</v>
      </c>
      <c r="AL78"/>
      <c r="AM78"/>
      <c r="AN78"/>
      <c r="AO78"/>
      <c r="AP78"/>
      <c r="AQ78"/>
      <c r="AR78"/>
    </row>
    <row r="79" spans="1:44">
      <c r="A79" s="6" t="s">
        <v>179</v>
      </c>
      <c r="B79" s="7" t="s">
        <v>4</v>
      </c>
      <c r="C79" s="8" t="s">
        <v>5</v>
      </c>
      <c r="N79"/>
      <c r="O79"/>
      <c r="P79"/>
      <c r="Q79" t="s">
        <v>36</v>
      </c>
      <c r="R79" t="s">
        <v>36</v>
      </c>
      <c r="S79"/>
      <c r="T79" t="s">
        <v>36</v>
      </c>
      <c r="U79" t="s">
        <v>36</v>
      </c>
      <c r="V79" t="s">
        <v>36</v>
      </c>
      <c r="W79" t="s">
        <v>36</v>
      </c>
      <c r="X79" t="s">
        <v>36</v>
      </c>
      <c r="Y79" t="s">
        <v>36</v>
      </c>
      <c r="Z79" t="s">
        <v>36</v>
      </c>
      <c r="AA79" t="s">
        <v>36</v>
      </c>
      <c r="AB79" t="s">
        <v>36</v>
      </c>
      <c r="AC79" t="s">
        <v>36</v>
      </c>
      <c r="AD79" t="s">
        <v>36</v>
      </c>
      <c r="AE79" t="s">
        <v>36</v>
      </c>
      <c r="AF79" t="s">
        <v>36</v>
      </c>
      <c r="AG79" t="s">
        <v>37</v>
      </c>
      <c r="AH79" t="s">
        <v>54</v>
      </c>
      <c r="AI79" t="s">
        <v>180</v>
      </c>
      <c r="AJ79" t="s">
        <v>33</v>
      </c>
      <c r="AK79" t="s">
        <v>34</v>
      </c>
      <c r="AL79"/>
      <c r="AM79"/>
      <c r="AN79"/>
      <c r="AO79"/>
      <c r="AP79"/>
      <c r="AQ79"/>
      <c r="AR79"/>
    </row>
    <row r="80" spans="1:44">
      <c r="A80" s="7" t="s">
        <v>27</v>
      </c>
      <c r="B80" s="7">
        <v>38</v>
      </c>
      <c r="C80" s="8">
        <f>B80/B85</f>
        <v>0.194871794871795</v>
      </c>
      <c r="N80"/>
      <c r="O80"/>
      <c r="P80"/>
      <c r="Q80" t="s">
        <v>29</v>
      </c>
      <c r="R80" t="s">
        <v>29</v>
      </c>
      <c r="S80"/>
      <c r="T80" t="s">
        <v>29</v>
      </c>
      <c r="U80" t="s">
        <v>29</v>
      </c>
      <c r="V80" t="s">
        <v>29</v>
      </c>
      <c r="W80" t="s">
        <v>29</v>
      </c>
      <c r="X80" t="s">
        <v>29</v>
      </c>
      <c r="Y80" t="s">
        <v>29</v>
      </c>
      <c r="Z80" t="s">
        <v>29</v>
      </c>
      <c r="AA80" t="s">
        <v>29</v>
      </c>
      <c r="AB80" t="s">
        <v>29</v>
      </c>
      <c r="AC80" t="s">
        <v>29</v>
      </c>
      <c r="AD80" t="s">
        <v>29</v>
      </c>
      <c r="AE80" t="s">
        <v>29</v>
      </c>
      <c r="AF80" t="s">
        <v>28</v>
      </c>
      <c r="AG80" t="s">
        <v>37</v>
      </c>
      <c r="AH80" t="s">
        <v>181</v>
      </c>
      <c r="AI80" t="s">
        <v>182</v>
      </c>
      <c r="AJ80" t="s">
        <v>46</v>
      </c>
      <c r="AK80" t="s">
        <v>47</v>
      </c>
      <c r="AL80"/>
      <c r="AM80"/>
      <c r="AN80"/>
      <c r="AO80"/>
      <c r="AP80"/>
      <c r="AQ80"/>
      <c r="AR80"/>
    </row>
    <row r="81" spans="1:44">
      <c r="A81" s="7" t="s">
        <v>35</v>
      </c>
      <c r="B81" s="7">
        <v>139</v>
      </c>
      <c r="C81" s="8">
        <f>B81/B85</f>
        <v>0.712820512820513</v>
      </c>
      <c r="N81"/>
      <c r="O81"/>
      <c r="P81"/>
      <c r="Q81" t="s">
        <v>36</v>
      </c>
      <c r="R81" t="s">
        <v>36</v>
      </c>
      <c r="S81"/>
      <c r="T81" t="s">
        <v>36</v>
      </c>
      <c r="U81" t="s">
        <v>36</v>
      </c>
      <c r="V81" t="s">
        <v>36</v>
      </c>
      <c r="W81" t="s">
        <v>36</v>
      </c>
      <c r="X81" t="s">
        <v>36</v>
      </c>
      <c r="Y81" t="s">
        <v>36</v>
      </c>
      <c r="Z81" t="s">
        <v>36</v>
      </c>
      <c r="AA81" t="s">
        <v>36</v>
      </c>
      <c r="AB81" t="s">
        <v>36</v>
      </c>
      <c r="AC81" t="s">
        <v>36</v>
      </c>
      <c r="AD81" t="s">
        <v>36</v>
      </c>
      <c r="AE81" t="s">
        <v>36</v>
      </c>
      <c r="AF81" t="s">
        <v>28</v>
      </c>
      <c r="AG81" t="s">
        <v>37</v>
      </c>
      <c r="AH81" t="s">
        <v>183</v>
      </c>
      <c r="AI81" t="s">
        <v>184</v>
      </c>
      <c r="AJ81" t="s">
        <v>33</v>
      </c>
      <c r="AK81" t="s">
        <v>34</v>
      </c>
      <c r="AL81"/>
      <c r="AM81"/>
      <c r="AN81"/>
      <c r="AO81"/>
      <c r="AP81"/>
      <c r="AQ81"/>
      <c r="AR81"/>
    </row>
    <row r="82" spans="1:44">
      <c r="A82" s="7" t="s">
        <v>40</v>
      </c>
      <c r="B82" s="7">
        <v>18</v>
      </c>
      <c r="C82" s="8">
        <f>B82/B85</f>
        <v>0.0923076923076923</v>
      </c>
      <c r="N82"/>
      <c r="O82"/>
      <c r="P82"/>
      <c r="Q82" t="s">
        <v>28</v>
      </c>
      <c r="R82" t="s">
        <v>28</v>
      </c>
      <c r="S82"/>
      <c r="T82" t="s">
        <v>29</v>
      </c>
      <c r="U82" t="s">
        <v>29</v>
      </c>
      <c r="V82" t="s">
        <v>29</v>
      </c>
      <c r="W82" t="s">
        <v>29</v>
      </c>
      <c r="X82" t="s">
        <v>29</v>
      </c>
      <c r="Y82" t="s">
        <v>29</v>
      </c>
      <c r="Z82" t="s">
        <v>29</v>
      </c>
      <c r="AA82" t="s">
        <v>29</v>
      </c>
      <c r="AB82" t="s">
        <v>29</v>
      </c>
      <c r="AC82" t="s">
        <v>29</v>
      </c>
      <c r="AD82" t="s">
        <v>29</v>
      </c>
      <c r="AE82" t="s">
        <v>29</v>
      </c>
      <c r="AF82" t="s">
        <v>28</v>
      </c>
      <c r="AG82" t="s">
        <v>30</v>
      </c>
      <c r="AH82" t="s">
        <v>185</v>
      </c>
      <c r="AI82" t="s">
        <v>186</v>
      </c>
      <c r="AJ82" t="s">
        <v>33</v>
      </c>
      <c r="AK82" t="s">
        <v>47</v>
      </c>
      <c r="AL82"/>
      <c r="AM82"/>
      <c r="AN82"/>
      <c r="AO82"/>
      <c r="AP82"/>
      <c r="AQ82"/>
      <c r="AR82"/>
    </row>
    <row r="83" spans="1:44">
      <c r="A83" s="7" t="s">
        <v>43</v>
      </c>
      <c r="B83" s="7">
        <f>COUNTIF(AA:AA,2)</f>
        <v>0</v>
      </c>
      <c r="C83" s="8">
        <f>B83/B85</f>
        <v>0</v>
      </c>
      <c r="N83"/>
      <c r="O83"/>
      <c r="P83"/>
      <c r="Q83" t="s">
        <v>29</v>
      </c>
      <c r="R83" t="s">
        <v>29</v>
      </c>
      <c r="S83"/>
      <c r="T83" t="s">
        <v>29</v>
      </c>
      <c r="U83" t="s">
        <v>36</v>
      </c>
      <c r="V83" t="s">
        <v>36</v>
      </c>
      <c r="W83" t="s">
        <v>36</v>
      </c>
      <c r="X83" t="s">
        <v>36</v>
      </c>
      <c r="Y83" t="s">
        <v>36</v>
      </c>
      <c r="Z83" t="s">
        <v>36</v>
      </c>
      <c r="AA83" t="s">
        <v>29</v>
      </c>
      <c r="AB83" t="s">
        <v>29</v>
      </c>
      <c r="AC83" t="s">
        <v>28</v>
      </c>
      <c r="AD83" t="s">
        <v>29</v>
      </c>
      <c r="AE83" t="s">
        <v>36</v>
      </c>
      <c r="AF83" t="s">
        <v>28</v>
      </c>
      <c r="AG83" t="s">
        <v>37</v>
      </c>
      <c r="AH83" t="s">
        <v>54</v>
      </c>
      <c r="AI83" t="s">
        <v>187</v>
      </c>
      <c r="AJ83" t="s">
        <v>46</v>
      </c>
      <c r="AK83" t="s">
        <v>47</v>
      </c>
      <c r="AL83"/>
      <c r="AM83"/>
      <c r="AN83"/>
      <c r="AO83"/>
      <c r="AP83"/>
      <c r="AQ83"/>
      <c r="AR83"/>
    </row>
    <row r="84" spans="1:44">
      <c r="A84" s="7" t="s">
        <v>48</v>
      </c>
      <c r="B84" s="7">
        <f>COUNTIF(AA:AA,1)</f>
        <v>0</v>
      </c>
      <c r="C84" s="8">
        <f>B84/B85</f>
        <v>0</v>
      </c>
      <c r="N84"/>
      <c r="O84"/>
      <c r="P84"/>
      <c r="Q84" t="s">
        <v>36</v>
      </c>
      <c r="R84" t="s">
        <v>36</v>
      </c>
      <c r="S84"/>
      <c r="T84" t="s">
        <v>36</v>
      </c>
      <c r="U84" t="s">
        <v>36</v>
      </c>
      <c r="V84" t="s">
        <v>36</v>
      </c>
      <c r="W84" t="s">
        <v>36</v>
      </c>
      <c r="X84" t="s">
        <v>36</v>
      </c>
      <c r="Y84" t="s">
        <v>36</v>
      </c>
      <c r="Z84" t="s">
        <v>36</v>
      </c>
      <c r="AA84" t="s">
        <v>36</v>
      </c>
      <c r="AB84" t="s">
        <v>36</v>
      </c>
      <c r="AC84" t="s">
        <v>36</v>
      </c>
      <c r="AD84" t="s">
        <v>36</v>
      </c>
      <c r="AE84" t="s">
        <v>36</v>
      </c>
      <c r="AF84" t="s">
        <v>29</v>
      </c>
      <c r="AG84" t="s">
        <v>30</v>
      </c>
      <c r="AH84" t="s">
        <v>94</v>
      </c>
      <c r="AI84" t="s">
        <v>188</v>
      </c>
      <c r="AJ84" t="s">
        <v>46</v>
      </c>
      <c r="AK84" t="s">
        <v>47</v>
      </c>
      <c r="AL84"/>
      <c r="AM84"/>
      <c r="AN84"/>
      <c r="AO84"/>
      <c r="AP84"/>
      <c r="AQ84"/>
      <c r="AR84"/>
    </row>
    <row r="85" spans="1:44">
      <c r="A85" s="9" t="s">
        <v>51</v>
      </c>
      <c r="B85" s="9">
        <f>SUM(B80:B84)</f>
        <v>195</v>
      </c>
      <c r="C85" s="10">
        <v>1</v>
      </c>
      <c r="N85"/>
      <c r="O85"/>
      <c r="P85"/>
      <c r="Q85" t="s">
        <v>29</v>
      </c>
      <c r="R85" t="s">
        <v>36</v>
      </c>
      <c r="S85"/>
      <c r="T85" t="s">
        <v>29</v>
      </c>
      <c r="U85" t="s">
        <v>36</v>
      </c>
      <c r="V85" t="s">
        <v>36</v>
      </c>
      <c r="W85" t="s">
        <v>29</v>
      </c>
      <c r="X85" t="s">
        <v>36</v>
      </c>
      <c r="Y85" t="s">
        <v>29</v>
      </c>
      <c r="Z85" t="s">
        <v>36</v>
      </c>
      <c r="AA85" t="s">
        <v>29</v>
      </c>
      <c r="AB85" t="s">
        <v>29</v>
      </c>
      <c r="AC85" t="s">
        <v>29</v>
      </c>
      <c r="AD85" t="s">
        <v>29</v>
      </c>
      <c r="AE85" t="s">
        <v>36</v>
      </c>
      <c r="AF85" t="s">
        <v>29</v>
      </c>
      <c r="AG85" t="s">
        <v>37</v>
      </c>
      <c r="AH85" t="s">
        <v>79</v>
      </c>
      <c r="AI85" t="s">
        <v>189</v>
      </c>
      <c r="AJ85" t="s">
        <v>33</v>
      </c>
      <c r="AK85" t="s">
        <v>34</v>
      </c>
      <c r="AL85"/>
      <c r="AM85"/>
      <c r="AN85"/>
      <c r="AO85"/>
      <c r="AP85"/>
      <c r="AQ85"/>
      <c r="AR85"/>
    </row>
    <row r="86" spans="2:44">
      <c r="B86" s="1">
        <v>0</v>
      </c>
      <c r="N86"/>
      <c r="O86"/>
      <c r="P86"/>
      <c r="Q86" t="s">
        <v>29</v>
      </c>
      <c r="R86" t="s">
        <v>29</v>
      </c>
      <c r="S86"/>
      <c r="T86" t="s">
        <v>29</v>
      </c>
      <c r="U86" t="s">
        <v>29</v>
      </c>
      <c r="V86" t="s">
        <v>29</v>
      </c>
      <c r="W86" t="s">
        <v>29</v>
      </c>
      <c r="X86" t="s">
        <v>29</v>
      </c>
      <c r="Y86" t="s">
        <v>29</v>
      </c>
      <c r="Z86" t="s">
        <v>29</v>
      </c>
      <c r="AA86" t="s">
        <v>28</v>
      </c>
      <c r="AB86" t="s">
        <v>28</v>
      </c>
      <c r="AC86" t="s">
        <v>29</v>
      </c>
      <c r="AD86" t="s">
        <v>29</v>
      </c>
      <c r="AE86" t="s">
        <v>29</v>
      </c>
      <c r="AF86" t="s">
        <v>28</v>
      </c>
      <c r="AG86" t="s">
        <v>37</v>
      </c>
      <c r="AH86" t="s">
        <v>94</v>
      </c>
      <c r="AI86" t="s">
        <v>190</v>
      </c>
      <c r="AJ86" t="s">
        <v>33</v>
      </c>
      <c r="AK86" t="s">
        <v>34</v>
      </c>
      <c r="AL86"/>
      <c r="AM86"/>
      <c r="AN86"/>
      <c r="AO86"/>
      <c r="AP86"/>
      <c r="AQ86"/>
      <c r="AR86"/>
    </row>
    <row r="87" spans="1:44">
      <c r="A87" s="6" t="s">
        <v>191</v>
      </c>
      <c r="B87" s="7" t="s">
        <v>4</v>
      </c>
      <c r="C87" s="8" t="s">
        <v>5</v>
      </c>
      <c r="N87"/>
      <c r="O87"/>
      <c r="P87"/>
      <c r="Q87" t="s">
        <v>28</v>
      </c>
      <c r="R87" t="s">
        <v>28</v>
      </c>
      <c r="S87"/>
      <c r="T87" t="s">
        <v>36</v>
      </c>
      <c r="U87" t="s">
        <v>36</v>
      </c>
      <c r="V87" t="s">
        <v>36</v>
      </c>
      <c r="W87" t="s">
        <v>36</v>
      </c>
      <c r="X87" t="s">
        <v>36</v>
      </c>
      <c r="Y87" t="s">
        <v>36</v>
      </c>
      <c r="Z87" t="s">
        <v>36</v>
      </c>
      <c r="AA87" t="s">
        <v>36</v>
      </c>
      <c r="AB87" t="s">
        <v>36</v>
      </c>
      <c r="AC87" t="s">
        <v>36</v>
      </c>
      <c r="AD87" t="s">
        <v>36</v>
      </c>
      <c r="AE87" t="s">
        <v>36</v>
      </c>
      <c r="AF87" t="s">
        <v>36</v>
      </c>
      <c r="AG87" t="s">
        <v>37</v>
      </c>
      <c r="AH87" t="s">
        <v>192</v>
      </c>
      <c r="AI87" t="s">
        <v>193</v>
      </c>
      <c r="AJ87" t="s">
        <v>46</v>
      </c>
      <c r="AK87" t="s">
        <v>47</v>
      </c>
      <c r="AL87"/>
      <c r="AM87"/>
      <c r="AN87"/>
      <c r="AO87"/>
      <c r="AP87"/>
      <c r="AQ87"/>
      <c r="AR87"/>
    </row>
    <row r="88" spans="1:44">
      <c r="A88" s="7" t="s">
        <v>27</v>
      </c>
      <c r="B88" s="7">
        <v>80</v>
      </c>
      <c r="C88" s="8">
        <f>B88/B93</f>
        <v>0.41025641025641</v>
      </c>
      <c r="N88"/>
      <c r="O88"/>
      <c r="P88"/>
      <c r="Q88" t="s">
        <v>36</v>
      </c>
      <c r="R88" t="s">
        <v>36</v>
      </c>
      <c r="S88"/>
      <c r="T88" t="s">
        <v>36</v>
      </c>
      <c r="U88" t="s">
        <v>36</v>
      </c>
      <c r="V88" t="s">
        <v>36</v>
      </c>
      <c r="W88" t="s">
        <v>36</v>
      </c>
      <c r="X88" t="s">
        <v>36</v>
      </c>
      <c r="Y88" t="s">
        <v>36</v>
      </c>
      <c r="Z88" t="s">
        <v>36</v>
      </c>
      <c r="AA88" t="s">
        <v>29</v>
      </c>
      <c r="AB88" t="s">
        <v>36</v>
      </c>
      <c r="AC88" t="s">
        <v>36</v>
      </c>
      <c r="AD88" t="s">
        <v>36</v>
      </c>
      <c r="AE88" t="s">
        <v>36</v>
      </c>
      <c r="AF88" t="s">
        <v>29</v>
      </c>
      <c r="AG88" t="s">
        <v>30</v>
      </c>
      <c r="AH88" t="s">
        <v>194</v>
      </c>
      <c r="AI88" t="s">
        <v>195</v>
      </c>
      <c r="AJ88" t="s">
        <v>46</v>
      </c>
      <c r="AK88" t="s">
        <v>47</v>
      </c>
      <c r="AL88"/>
      <c r="AM88"/>
      <c r="AN88"/>
      <c r="AO88"/>
      <c r="AP88"/>
      <c r="AQ88"/>
      <c r="AR88"/>
    </row>
    <row r="89" spans="1:44">
      <c r="A89" s="7" t="s">
        <v>35</v>
      </c>
      <c r="B89" s="7">
        <v>99</v>
      </c>
      <c r="C89" s="8">
        <f>B89/B93</f>
        <v>0.507692307692308</v>
      </c>
      <c r="N89"/>
      <c r="O89"/>
      <c r="P89"/>
      <c r="Q89" t="s">
        <v>29</v>
      </c>
      <c r="R89" t="s">
        <v>29</v>
      </c>
      <c r="S89"/>
      <c r="T89" t="s">
        <v>36</v>
      </c>
      <c r="U89" t="s">
        <v>36</v>
      </c>
      <c r="V89" t="s">
        <v>36</v>
      </c>
      <c r="W89" t="s">
        <v>36</v>
      </c>
      <c r="X89" t="s">
        <v>36</v>
      </c>
      <c r="Y89" t="s">
        <v>29</v>
      </c>
      <c r="Z89" t="s">
        <v>29</v>
      </c>
      <c r="AA89" t="s">
        <v>29</v>
      </c>
      <c r="AB89" t="s">
        <v>29</v>
      </c>
      <c r="AC89" t="s">
        <v>29</v>
      </c>
      <c r="AD89" t="s">
        <v>36</v>
      </c>
      <c r="AE89" t="s">
        <v>36</v>
      </c>
      <c r="AF89" t="s">
        <v>29</v>
      </c>
      <c r="AG89" t="s">
        <v>30</v>
      </c>
      <c r="AH89" t="s">
        <v>140</v>
      </c>
      <c r="AI89" t="s">
        <v>196</v>
      </c>
      <c r="AJ89" t="s">
        <v>33</v>
      </c>
      <c r="AK89" t="s">
        <v>47</v>
      </c>
      <c r="AL89"/>
      <c r="AM89"/>
      <c r="AN89"/>
      <c r="AO89"/>
      <c r="AP89"/>
      <c r="AQ89"/>
      <c r="AR89"/>
    </row>
    <row r="90" spans="1:44">
      <c r="A90" s="7" t="s">
        <v>40</v>
      </c>
      <c r="B90" s="7">
        <v>16</v>
      </c>
      <c r="C90" s="8">
        <f>B90/B93</f>
        <v>0.0820512820512821</v>
      </c>
      <c r="N90"/>
      <c r="O90"/>
      <c r="P90"/>
      <c r="Q90" t="s">
        <v>36</v>
      </c>
      <c r="R90" t="s">
        <v>36</v>
      </c>
      <c r="S90"/>
      <c r="T90" t="s">
        <v>36</v>
      </c>
      <c r="U90" t="s">
        <v>36</v>
      </c>
      <c r="V90" t="s">
        <v>36</v>
      </c>
      <c r="W90" t="s">
        <v>36</v>
      </c>
      <c r="X90" t="s">
        <v>36</v>
      </c>
      <c r="Y90" t="s">
        <v>36</v>
      </c>
      <c r="Z90" t="s">
        <v>36</v>
      </c>
      <c r="AA90" t="s">
        <v>36</v>
      </c>
      <c r="AB90" t="s">
        <v>36</v>
      </c>
      <c r="AC90" t="s">
        <v>36</v>
      </c>
      <c r="AD90" t="s">
        <v>36</v>
      </c>
      <c r="AE90" t="s">
        <v>36</v>
      </c>
      <c r="AF90" t="s">
        <v>36</v>
      </c>
      <c r="AG90" t="s">
        <v>37</v>
      </c>
      <c r="AH90" t="s">
        <v>197</v>
      </c>
      <c r="AI90" t="s">
        <v>198</v>
      </c>
      <c r="AJ90" t="s">
        <v>33</v>
      </c>
      <c r="AK90" t="s">
        <v>34</v>
      </c>
      <c r="AL90"/>
      <c r="AM90"/>
      <c r="AN90"/>
      <c r="AO90"/>
      <c r="AP90"/>
      <c r="AQ90"/>
      <c r="AR90"/>
    </row>
    <row r="91" spans="1:44">
      <c r="A91" s="7" t="s">
        <v>43</v>
      </c>
      <c r="B91" s="7">
        <f>COUNTIF(AB:AB,2)</f>
        <v>0</v>
      </c>
      <c r="C91" s="8"/>
      <c r="N91"/>
      <c r="O91"/>
      <c r="P91"/>
      <c r="Q91" t="s">
        <v>36</v>
      </c>
      <c r="R91" t="s">
        <v>36</v>
      </c>
      <c r="S91"/>
      <c r="T91" t="s">
        <v>29</v>
      </c>
      <c r="U91" t="s">
        <v>36</v>
      </c>
      <c r="V91" t="s">
        <v>36</v>
      </c>
      <c r="W91" t="s">
        <v>29</v>
      </c>
      <c r="X91" t="s">
        <v>36</v>
      </c>
      <c r="Y91" t="s">
        <v>36</v>
      </c>
      <c r="Z91" t="s">
        <v>36</v>
      </c>
      <c r="AA91" t="s">
        <v>29</v>
      </c>
      <c r="AB91" t="s">
        <v>29</v>
      </c>
      <c r="AC91" t="s">
        <v>36</v>
      </c>
      <c r="AD91" t="s">
        <v>36</v>
      </c>
      <c r="AE91" t="s">
        <v>36</v>
      </c>
      <c r="AF91" t="s">
        <v>29</v>
      </c>
      <c r="AG91" t="s">
        <v>37</v>
      </c>
      <c r="AH91" t="s">
        <v>86</v>
      </c>
      <c r="AI91" t="s">
        <v>199</v>
      </c>
      <c r="AJ91" t="s">
        <v>33</v>
      </c>
      <c r="AK91" t="s">
        <v>34</v>
      </c>
      <c r="AL91"/>
      <c r="AM91"/>
      <c r="AN91"/>
      <c r="AO91"/>
      <c r="AP91"/>
      <c r="AQ91"/>
      <c r="AR91"/>
    </row>
    <row r="92" spans="1:44">
      <c r="A92" s="7" t="s">
        <v>48</v>
      </c>
      <c r="B92" s="7">
        <f>COUNTIF(AB:AB,1)</f>
        <v>0</v>
      </c>
      <c r="C92" s="8"/>
      <c r="N92"/>
      <c r="O92"/>
      <c r="P92"/>
      <c r="Q92" t="s">
        <v>29</v>
      </c>
      <c r="R92" t="s">
        <v>29</v>
      </c>
      <c r="S92"/>
      <c r="T92" t="s">
        <v>29</v>
      </c>
      <c r="U92" t="s">
        <v>29</v>
      </c>
      <c r="V92" t="s">
        <v>29</v>
      </c>
      <c r="W92" t="s">
        <v>29</v>
      </c>
      <c r="X92" t="s">
        <v>29</v>
      </c>
      <c r="Y92" t="s">
        <v>29</v>
      </c>
      <c r="Z92" t="s">
        <v>29</v>
      </c>
      <c r="AA92" t="s">
        <v>29</v>
      </c>
      <c r="AB92" t="s">
        <v>29</v>
      </c>
      <c r="AC92" t="s">
        <v>29</v>
      </c>
      <c r="AD92" t="s">
        <v>29</v>
      </c>
      <c r="AE92" t="s">
        <v>29</v>
      </c>
      <c r="AF92" t="s">
        <v>28</v>
      </c>
      <c r="AG92" t="s">
        <v>37</v>
      </c>
      <c r="AH92" t="s">
        <v>200</v>
      </c>
      <c r="AI92" t="s">
        <v>201</v>
      </c>
      <c r="AJ92" t="s">
        <v>33</v>
      </c>
      <c r="AK92" t="s">
        <v>34</v>
      </c>
      <c r="AL92"/>
      <c r="AM92"/>
      <c r="AN92"/>
      <c r="AO92"/>
      <c r="AP92"/>
      <c r="AQ92"/>
      <c r="AR92"/>
    </row>
    <row r="93" spans="1:44">
      <c r="A93" s="9" t="s">
        <v>51</v>
      </c>
      <c r="B93" s="9">
        <f>SUM(B88:B92)</f>
        <v>195</v>
      </c>
      <c r="C93" s="10">
        <v>1</v>
      </c>
      <c r="N93"/>
      <c r="O93"/>
      <c r="P93"/>
      <c r="Q93" t="s">
        <v>29</v>
      </c>
      <c r="R93" t="s">
        <v>29</v>
      </c>
      <c r="S93"/>
      <c r="T93" t="s">
        <v>36</v>
      </c>
      <c r="U93" t="s">
        <v>36</v>
      </c>
      <c r="V93" t="s">
        <v>36</v>
      </c>
      <c r="W93" t="s">
        <v>29</v>
      </c>
      <c r="X93" t="s">
        <v>29</v>
      </c>
      <c r="Y93" t="s">
        <v>29</v>
      </c>
      <c r="Z93" t="s">
        <v>29</v>
      </c>
      <c r="AA93" t="s">
        <v>28</v>
      </c>
      <c r="AB93" t="s">
        <v>29</v>
      </c>
      <c r="AC93" t="s">
        <v>29</v>
      </c>
      <c r="AD93" t="s">
        <v>29</v>
      </c>
      <c r="AE93" t="s">
        <v>29</v>
      </c>
      <c r="AF93" t="s">
        <v>29</v>
      </c>
      <c r="AG93" t="s">
        <v>37</v>
      </c>
      <c r="AH93" t="s">
        <v>202</v>
      </c>
      <c r="AI93" t="s">
        <v>203</v>
      </c>
      <c r="AJ93" t="s">
        <v>33</v>
      </c>
      <c r="AK93" t="s">
        <v>34</v>
      </c>
      <c r="AL93"/>
      <c r="AM93"/>
      <c r="AN93"/>
      <c r="AO93"/>
      <c r="AP93"/>
      <c r="AQ93"/>
      <c r="AR93"/>
    </row>
    <row r="94" spans="2:44">
      <c r="B94" s="1">
        <v>0</v>
      </c>
      <c r="N94"/>
      <c r="O94"/>
      <c r="P94"/>
      <c r="Q94" t="s">
        <v>36</v>
      </c>
      <c r="R94" t="s">
        <v>36</v>
      </c>
      <c r="S94"/>
      <c r="T94" t="s">
        <v>36</v>
      </c>
      <c r="U94" t="s">
        <v>36</v>
      </c>
      <c r="V94" t="s">
        <v>36</v>
      </c>
      <c r="W94" t="s">
        <v>36</v>
      </c>
      <c r="X94" t="s">
        <v>36</v>
      </c>
      <c r="Y94" t="s">
        <v>36</v>
      </c>
      <c r="Z94" t="s">
        <v>36</v>
      </c>
      <c r="AA94" t="s">
        <v>36</v>
      </c>
      <c r="AB94" t="s">
        <v>36</v>
      </c>
      <c r="AC94" t="s">
        <v>36</v>
      </c>
      <c r="AD94" t="s">
        <v>36</v>
      </c>
      <c r="AE94" t="s">
        <v>36</v>
      </c>
      <c r="AF94" t="s">
        <v>29</v>
      </c>
      <c r="AG94" t="s">
        <v>37</v>
      </c>
      <c r="AH94" t="s">
        <v>204</v>
      </c>
      <c r="AI94" t="s">
        <v>205</v>
      </c>
      <c r="AJ94" t="s">
        <v>46</v>
      </c>
      <c r="AK94" t="s">
        <v>47</v>
      </c>
      <c r="AL94"/>
      <c r="AM94"/>
      <c r="AN94"/>
      <c r="AO94"/>
      <c r="AP94"/>
      <c r="AQ94"/>
      <c r="AR94"/>
    </row>
    <row r="95" spans="1:44">
      <c r="A95" s="6" t="s">
        <v>206</v>
      </c>
      <c r="B95" s="7" t="s">
        <v>4</v>
      </c>
      <c r="C95" s="8" t="s">
        <v>5</v>
      </c>
      <c r="N95"/>
      <c r="O95"/>
      <c r="P95"/>
      <c r="Q95" t="s">
        <v>36</v>
      </c>
      <c r="R95" t="s">
        <v>29</v>
      </c>
      <c r="S95"/>
      <c r="T95" t="s">
        <v>29</v>
      </c>
      <c r="U95" t="s">
        <v>36</v>
      </c>
      <c r="V95" t="s">
        <v>36</v>
      </c>
      <c r="W95" t="s">
        <v>29</v>
      </c>
      <c r="X95" t="s">
        <v>29</v>
      </c>
      <c r="Y95" t="s">
        <v>29</v>
      </c>
      <c r="Z95" t="s">
        <v>29</v>
      </c>
      <c r="AA95" t="s">
        <v>28</v>
      </c>
      <c r="AB95" t="s">
        <v>29</v>
      </c>
      <c r="AC95" t="s">
        <v>29</v>
      </c>
      <c r="AD95" t="s">
        <v>29</v>
      </c>
      <c r="AE95" t="s">
        <v>29</v>
      </c>
      <c r="AF95" t="s">
        <v>28</v>
      </c>
      <c r="AG95" t="s">
        <v>37</v>
      </c>
      <c r="AH95" t="s">
        <v>57</v>
      </c>
      <c r="AI95" t="s">
        <v>207</v>
      </c>
      <c r="AJ95" t="s">
        <v>33</v>
      </c>
      <c r="AK95" t="s">
        <v>34</v>
      </c>
      <c r="AL95"/>
      <c r="AM95"/>
      <c r="AN95"/>
      <c r="AO95"/>
      <c r="AP95"/>
      <c r="AQ95"/>
      <c r="AR95"/>
    </row>
    <row r="96" spans="1:44">
      <c r="A96" s="7" t="s">
        <v>27</v>
      </c>
      <c r="B96" s="7">
        <v>56</v>
      </c>
      <c r="C96" s="8">
        <f>B96/B101</f>
        <v>0.287179487179487</v>
      </c>
      <c r="N96"/>
      <c r="O96"/>
      <c r="P96"/>
      <c r="Q96" t="s">
        <v>36</v>
      </c>
      <c r="R96" t="s">
        <v>36</v>
      </c>
      <c r="S96"/>
      <c r="T96" t="s">
        <v>29</v>
      </c>
      <c r="U96" t="s">
        <v>36</v>
      </c>
      <c r="V96" t="s">
        <v>36</v>
      </c>
      <c r="W96" t="s">
        <v>36</v>
      </c>
      <c r="X96" t="s">
        <v>36</v>
      </c>
      <c r="Y96" t="s">
        <v>36</v>
      </c>
      <c r="Z96" t="s">
        <v>29</v>
      </c>
      <c r="AA96" t="s">
        <v>29</v>
      </c>
      <c r="AB96" t="s">
        <v>29</v>
      </c>
      <c r="AC96" t="s">
        <v>29</v>
      </c>
      <c r="AD96" t="s">
        <v>29</v>
      </c>
      <c r="AE96" t="s">
        <v>36</v>
      </c>
      <c r="AF96" t="s">
        <v>28</v>
      </c>
      <c r="AG96" t="s">
        <v>30</v>
      </c>
      <c r="AH96" t="s">
        <v>208</v>
      </c>
      <c r="AI96" t="s">
        <v>209</v>
      </c>
      <c r="AJ96" t="s">
        <v>33</v>
      </c>
      <c r="AK96" t="s">
        <v>34</v>
      </c>
      <c r="AL96"/>
      <c r="AM96"/>
      <c r="AN96"/>
      <c r="AO96"/>
      <c r="AP96"/>
      <c r="AQ96"/>
      <c r="AR96"/>
    </row>
    <row r="97" spans="1:44">
      <c r="A97" s="7" t="s">
        <v>35</v>
      </c>
      <c r="B97" s="7">
        <v>131</v>
      </c>
      <c r="C97" s="8">
        <f>B97/B101</f>
        <v>0.671794871794872</v>
      </c>
      <c r="N97"/>
      <c r="O97"/>
      <c r="P97"/>
      <c r="Q97" t="s">
        <v>29</v>
      </c>
      <c r="R97" t="s">
        <v>29</v>
      </c>
      <c r="S97"/>
      <c r="T97" t="s">
        <v>29</v>
      </c>
      <c r="U97" t="s">
        <v>29</v>
      </c>
      <c r="V97" t="s">
        <v>36</v>
      </c>
      <c r="W97" t="s">
        <v>28</v>
      </c>
      <c r="X97" t="s">
        <v>29</v>
      </c>
      <c r="Y97" t="s">
        <v>28</v>
      </c>
      <c r="Z97" t="s">
        <v>29</v>
      </c>
      <c r="AA97" t="s">
        <v>28</v>
      </c>
      <c r="AB97" t="s">
        <v>28</v>
      </c>
      <c r="AC97" t="s">
        <v>29</v>
      </c>
      <c r="AD97" t="s">
        <v>29</v>
      </c>
      <c r="AE97" t="s">
        <v>29</v>
      </c>
      <c r="AF97" t="s">
        <v>28</v>
      </c>
      <c r="AG97" t="s">
        <v>37</v>
      </c>
      <c r="AH97" t="s">
        <v>77</v>
      </c>
      <c r="AI97" t="s">
        <v>210</v>
      </c>
      <c r="AJ97" t="s">
        <v>33</v>
      </c>
      <c r="AK97" t="s">
        <v>34</v>
      </c>
      <c r="AL97"/>
      <c r="AM97"/>
      <c r="AN97"/>
      <c r="AO97"/>
      <c r="AP97"/>
      <c r="AQ97"/>
      <c r="AR97"/>
    </row>
    <row r="98" spans="1:44">
      <c r="A98" s="7" t="s">
        <v>40</v>
      </c>
      <c r="B98" s="7">
        <v>8</v>
      </c>
      <c r="C98" s="8">
        <f>B98/B101</f>
        <v>0.041025641025641</v>
      </c>
      <c r="N98"/>
      <c r="O98"/>
      <c r="P98"/>
      <c r="Q98" t="s">
        <v>36</v>
      </c>
      <c r="R98" t="s">
        <v>36</v>
      </c>
      <c r="S98"/>
      <c r="T98" t="s">
        <v>36</v>
      </c>
      <c r="U98" t="s">
        <v>36</v>
      </c>
      <c r="V98" t="s">
        <v>36</v>
      </c>
      <c r="W98" t="s">
        <v>36</v>
      </c>
      <c r="X98" t="s">
        <v>36</v>
      </c>
      <c r="Y98" t="s">
        <v>36</v>
      </c>
      <c r="Z98" t="s">
        <v>36</v>
      </c>
      <c r="AA98" t="s">
        <v>36</v>
      </c>
      <c r="AB98" t="s">
        <v>36</v>
      </c>
      <c r="AC98" t="s">
        <v>36</v>
      </c>
      <c r="AD98" t="s">
        <v>36</v>
      </c>
      <c r="AE98" t="s">
        <v>36</v>
      </c>
      <c r="AF98" t="s">
        <v>36</v>
      </c>
      <c r="AG98" t="s">
        <v>37</v>
      </c>
      <c r="AH98" t="s">
        <v>31</v>
      </c>
      <c r="AI98" t="s">
        <v>211</v>
      </c>
      <c r="AJ98" t="s">
        <v>33</v>
      </c>
      <c r="AK98" t="s">
        <v>34</v>
      </c>
      <c r="AL98"/>
      <c r="AM98"/>
      <c r="AN98"/>
      <c r="AO98"/>
      <c r="AP98"/>
      <c r="AQ98"/>
      <c r="AR98"/>
    </row>
    <row r="99" spans="1:44">
      <c r="A99" s="7" t="s">
        <v>43</v>
      </c>
      <c r="B99" s="7">
        <f>COUNTIF(AC:AC,2)</f>
        <v>0</v>
      </c>
      <c r="C99" s="8">
        <f>B99/B101</f>
        <v>0</v>
      </c>
      <c r="N99"/>
      <c r="O99"/>
      <c r="P99"/>
      <c r="Q99" t="s">
        <v>29</v>
      </c>
      <c r="R99" t="s">
        <v>29</v>
      </c>
      <c r="S99"/>
      <c r="T99" t="s">
        <v>36</v>
      </c>
      <c r="U99" t="s">
        <v>36</v>
      </c>
      <c r="V99" t="s">
        <v>36</v>
      </c>
      <c r="W99" t="s">
        <v>36</v>
      </c>
      <c r="X99" t="s">
        <v>36</v>
      </c>
      <c r="Y99" t="s">
        <v>36</v>
      </c>
      <c r="Z99" t="s">
        <v>36</v>
      </c>
      <c r="AA99" t="s">
        <v>36</v>
      </c>
      <c r="AB99" t="s">
        <v>36</v>
      </c>
      <c r="AC99" t="s">
        <v>36</v>
      </c>
      <c r="AD99" t="s">
        <v>36</v>
      </c>
      <c r="AE99" t="s">
        <v>36</v>
      </c>
      <c r="AF99" t="s">
        <v>36</v>
      </c>
      <c r="AG99" t="s">
        <v>37</v>
      </c>
      <c r="AH99" t="s">
        <v>77</v>
      </c>
      <c r="AI99" t="s">
        <v>212</v>
      </c>
      <c r="AJ99" t="s">
        <v>33</v>
      </c>
      <c r="AK99" t="s">
        <v>34</v>
      </c>
      <c r="AL99"/>
      <c r="AM99"/>
      <c r="AN99"/>
      <c r="AO99"/>
      <c r="AP99"/>
      <c r="AQ99"/>
      <c r="AR99"/>
    </row>
    <row r="100" spans="1:44">
      <c r="A100" s="7" t="s">
        <v>48</v>
      </c>
      <c r="B100" s="7">
        <f>COUNTIF(AC:AC,1)</f>
        <v>0</v>
      </c>
      <c r="C100" s="8">
        <f>B100/B101</f>
        <v>0</v>
      </c>
      <c r="N100"/>
      <c r="O100"/>
      <c r="P100"/>
      <c r="Q100" t="s">
        <v>36</v>
      </c>
      <c r="R100" t="s">
        <v>36</v>
      </c>
      <c r="S100"/>
      <c r="T100" t="s">
        <v>36</v>
      </c>
      <c r="U100" t="s">
        <v>36</v>
      </c>
      <c r="V100" t="s">
        <v>36</v>
      </c>
      <c r="W100" t="s">
        <v>36</v>
      </c>
      <c r="X100" t="s">
        <v>36</v>
      </c>
      <c r="Y100" t="s">
        <v>36</v>
      </c>
      <c r="Z100" t="s">
        <v>36</v>
      </c>
      <c r="AA100" t="s">
        <v>36</v>
      </c>
      <c r="AB100" t="s">
        <v>36</v>
      </c>
      <c r="AC100" t="s">
        <v>36</v>
      </c>
      <c r="AD100" t="s">
        <v>36</v>
      </c>
      <c r="AE100" t="s">
        <v>36</v>
      </c>
      <c r="AF100" t="s">
        <v>36</v>
      </c>
      <c r="AG100" t="s">
        <v>37</v>
      </c>
      <c r="AH100" t="s">
        <v>31</v>
      </c>
      <c r="AI100" t="s">
        <v>213</v>
      </c>
      <c r="AJ100" t="s">
        <v>33</v>
      </c>
      <c r="AK100" t="s">
        <v>34</v>
      </c>
      <c r="AL100"/>
      <c r="AM100"/>
      <c r="AN100"/>
      <c r="AO100"/>
      <c r="AP100"/>
      <c r="AQ100"/>
      <c r="AR100"/>
    </row>
    <row r="101" spans="1:44">
      <c r="A101" s="9" t="s">
        <v>51</v>
      </c>
      <c r="B101" s="9">
        <f>SUM(B96:B100)</f>
        <v>195</v>
      </c>
      <c r="C101" s="10">
        <v>1</v>
      </c>
      <c r="N101"/>
      <c r="O101"/>
      <c r="P101"/>
      <c r="Q101" t="s">
        <v>36</v>
      </c>
      <c r="R101" t="s">
        <v>36</v>
      </c>
      <c r="S101"/>
      <c r="T101" t="s">
        <v>36</v>
      </c>
      <c r="U101" t="s">
        <v>36</v>
      </c>
      <c r="V101" t="s">
        <v>36</v>
      </c>
      <c r="W101" t="s">
        <v>36</v>
      </c>
      <c r="X101" t="s">
        <v>36</v>
      </c>
      <c r="Y101" t="s">
        <v>36</v>
      </c>
      <c r="Z101" t="s">
        <v>36</v>
      </c>
      <c r="AA101" t="s">
        <v>29</v>
      </c>
      <c r="AB101" t="s">
        <v>36</v>
      </c>
      <c r="AC101" t="s">
        <v>36</v>
      </c>
      <c r="AD101" t="s">
        <v>36</v>
      </c>
      <c r="AE101" t="s">
        <v>36</v>
      </c>
      <c r="AF101" t="s">
        <v>29</v>
      </c>
      <c r="AG101" t="s">
        <v>37</v>
      </c>
      <c r="AH101" t="s">
        <v>214</v>
      </c>
      <c r="AI101" t="s">
        <v>215</v>
      </c>
      <c r="AJ101" t="s">
        <v>33</v>
      </c>
      <c r="AK101" t="s">
        <v>34</v>
      </c>
      <c r="AL101"/>
      <c r="AM101"/>
      <c r="AN101"/>
      <c r="AO101"/>
      <c r="AP101"/>
      <c r="AQ101"/>
      <c r="AR101"/>
    </row>
    <row r="102" spans="2:44">
      <c r="B102" s="1">
        <v>0</v>
      </c>
      <c r="N102"/>
      <c r="O102"/>
      <c r="P102"/>
      <c r="Q102" t="s">
        <v>29</v>
      </c>
      <c r="R102" t="s">
        <v>29</v>
      </c>
      <c r="S102"/>
      <c r="T102" t="s">
        <v>29</v>
      </c>
      <c r="U102" t="s">
        <v>29</v>
      </c>
      <c r="V102" t="s">
        <v>29</v>
      </c>
      <c r="W102" t="s">
        <v>29</v>
      </c>
      <c r="X102" t="s">
        <v>29</v>
      </c>
      <c r="Y102" t="s">
        <v>29</v>
      </c>
      <c r="Z102" t="s">
        <v>29</v>
      </c>
      <c r="AA102" t="s">
        <v>29</v>
      </c>
      <c r="AB102" t="s">
        <v>29</v>
      </c>
      <c r="AC102" t="s">
        <v>29</v>
      </c>
      <c r="AD102" t="s">
        <v>29</v>
      </c>
      <c r="AE102" t="s">
        <v>29</v>
      </c>
      <c r="AF102" t="s">
        <v>28</v>
      </c>
      <c r="AG102" t="s">
        <v>37</v>
      </c>
      <c r="AH102" t="s">
        <v>216</v>
      </c>
      <c r="AI102" t="s">
        <v>217</v>
      </c>
      <c r="AJ102" t="s">
        <v>33</v>
      </c>
      <c r="AK102" t="s">
        <v>47</v>
      </c>
      <c r="AL102"/>
      <c r="AM102"/>
      <c r="AN102"/>
      <c r="AO102"/>
      <c r="AP102"/>
      <c r="AQ102"/>
      <c r="AR102"/>
    </row>
    <row r="103" spans="1:44">
      <c r="A103" s="6" t="s">
        <v>218</v>
      </c>
      <c r="B103" s="7" t="s">
        <v>4</v>
      </c>
      <c r="C103" s="8" t="s">
        <v>5</v>
      </c>
      <c r="N103"/>
      <c r="O103"/>
      <c r="P103"/>
      <c r="Q103" t="s">
        <v>36</v>
      </c>
      <c r="R103" t="s">
        <v>36</v>
      </c>
      <c r="S103"/>
      <c r="T103" t="s">
        <v>36</v>
      </c>
      <c r="U103" t="s">
        <v>36</v>
      </c>
      <c r="V103" t="s">
        <v>36</v>
      </c>
      <c r="W103" t="s">
        <v>36</v>
      </c>
      <c r="X103" t="s">
        <v>36</v>
      </c>
      <c r="Y103" t="s">
        <v>36</v>
      </c>
      <c r="Z103" t="s">
        <v>36</v>
      </c>
      <c r="AA103" t="s">
        <v>36</v>
      </c>
      <c r="AB103" t="s">
        <v>36</v>
      </c>
      <c r="AC103" t="s">
        <v>36</v>
      </c>
      <c r="AD103" t="s">
        <v>36</v>
      </c>
      <c r="AE103" t="s">
        <v>36</v>
      </c>
      <c r="AF103" t="s">
        <v>36</v>
      </c>
      <c r="AG103" t="s">
        <v>37</v>
      </c>
      <c r="AH103" t="s">
        <v>219</v>
      </c>
      <c r="AI103" t="s">
        <v>220</v>
      </c>
      <c r="AJ103" t="s">
        <v>46</v>
      </c>
      <c r="AK103" t="s">
        <v>47</v>
      </c>
      <c r="AL103"/>
      <c r="AM103"/>
      <c r="AN103"/>
      <c r="AO103"/>
      <c r="AP103"/>
      <c r="AQ103"/>
      <c r="AR103"/>
    </row>
    <row r="104" spans="1:44">
      <c r="A104" s="7" t="s">
        <v>27</v>
      </c>
      <c r="B104" s="7">
        <v>96</v>
      </c>
      <c r="C104" s="8">
        <f>B104/B109</f>
        <v>0.492307692307692</v>
      </c>
      <c r="N104"/>
      <c r="O104"/>
      <c r="P104"/>
      <c r="Q104" t="s">
        <v>36</v>
      </c>
      <c r="R104" t="s">
        <v>36</v>
      </c>
      <c r="S104"/>
      <c r="T104" t="s">
        <v>36</v>
      </c>
      <c r="U104" t="s">
        <v>29</v>
      </c>
      <c r="V104" t="s">
        <v>29</v>
      </c>
      <c r="W104" t="s">
        <v>29</v>
      </c>
      <c r="X104" t="s">
        <v>29</v>
      </c>
      <c r="Y104" t="s">
        <v>36</v>
      </c>
      <c r="Z104" t="s">
        <v>36</v>
      </c>
      <c r="AA104" t="s">
        <v>29</v>
      </c>
      <c r="AB104" t="s">
        <v>29</v>
      </c>
      <c r="AC104" t="s">
        <v>29</v>
      </c>
      <c r="AD104" t="s">
        <v>29</v>
      </c>
      <c r="AE104" t="s">
        <v>36</v>
      </c>
      <c r="AF104" t="s">
        <v>28</v>
      </c>
      <c r="AG104" t="s">
        <v>37</v>
      </c>
      <c r="AH104" t="s">
        <v>90</v>
      </c>
      <c r="AI104" t="s">
        <v>91</v>
      </c>
      <c r="AJ104" t="s">
        <v>33</v>
      </c>
      <c r="AK104" t="s">
        <v>34</v>
      </c>
      <c r="AL104"/>
      <c r="AM104"/>
      <c r="AN104"/>
      <c r="AO104"/>
      <c r="AP104"/>
      <c r="AQ104"/>
      <c r="AR104"/>
    </row>
    <row r="105" spans="1:44">
      <c r="A105" s="7" t="s">
        <v>35</v>
      </c>
      <c r="B105" s="7">
        <v>88</v>
      </c>
      <c r="C105" s="8">
        <f>B105/B109</f>
        <v>0.451282051282051</v>
      </c>
      <c r="N105"/>
      <c r="O105"/>
      <c r="P105"/>
      <c r="Q105" t="s">
        <v>36</v>
      </c>
      <c r="R105" t="s">
        <v>36</v>
      </c>
      <c r="S105"/>
      <c r="T105" t="s">
        <v>29</v>
      </c>
      <c r="U105" t="s">
        <v>29</v>
      </c>
      <c r="V105" t="s">
        <v>29</v>
      </c>
      <c r="W105" t="s">
        <v>29</v>
      </c>
      <c r="X105" t="s">
        <v>29</v>
      </c>
      <c r="Y105" t="s">
        <v>29</v>
      </c>
      <c r="Z105" t="s">
        <v>29</v>
      </c>
      <c r="AA105" t="s">
        <v>29</v>
      </c>
      <c r="AB105" t="s">
        <v>29</v>
      </c>
      <c r="AC105" t="s">
        <v>29</v>
      </c>
      <c r="AD105" t="s">
        <v>29</v>
      </c>
      <c r="AE105" t="s">
        <v>29</v>
      </c>
      <c r="AF105" t="s">
        <v>28</v>
      </c>
      <c r="AG105" t="s">
        <v>37</v>
      </c>
      <c r="AH105" t="s">
        <v>94</v>
      </c>
      <c r="AI105" t="s">
        <v>95</v>
      </c>
      <c r="AJ105" t="s">
        <v>46</v>
      </c>
      <c r="AK105" t="s">
        <v>47</v>
      </c>
      <c r="AL105"/>
      <c r="AM105"/>
      <c r="AN105"/>
      <c r="AO105"/>
      <c r="AP105"/>
      <c r="AQ105"/>
      <c r="AR105"/>
    </row>
    <row r="106" spans="1:44">
      <c r="A106" s="7" t="s">
        <v>40</v>
      </c>
      <c r="B106" s="7">
        <v>11</v>
      </c>
      <c r="C106" s="8">
        <f>B106/B109</f>
        <v>0.0564102564102564</v>
      </c>
      <c r="N106"/>
      <c r="O106"/>
      <c r="P106"/>
      <c r="Q106" t="s">
        <v>36</v>
      </c>
      <c r="R106" t="s">
        <v>36</v>
      </c>
      <c r="S106"/>
      <c r="T106" t="s">
        <v>29</v>
      </c>
      <c r="U106" t="s">
        <v>29</v>
      </c>
      <c r="V106" t="s">
        <v>29</v>
      </c>
      <c r="W106" t="s">
        <v>29</v>
      </c>
      <c r="X106" t="s">
        <v>29</v>
      </c>
      <c r="Y106" t="s">
        <v>29</v>
      </c>
      <c r="Z106" t="s">
        <v>29</v>
      </c>
      <c r="AA106" t="s">
        <v>29</v>
      </c>
      <c r="AB106" t="s">
        <v>29</v>
      </c>
      <c r="AC106" t="s">
        <v>29</v>
      </c>
      <c r="AD106" t="s">
        <v>29</v>
      </c>
      <c r="AE106" t="s">
        <v>29</v>
      </c>
      <c r="AF106" t="s">
        <v>28</v>
      </c>
      <c r="AG106" t="s">
        <v>37</v>
      </c>
      <c r="AH106" t="s">
        <v>94</v>
      </c>
      <c r="AI106" t="s">
        <v>95</v>
      </c>
      <c r="AJ106" t="s">
        <v>46</v>
      </c>
      <c r="AK106" t="s">
        <v>47</v>
      </c>
      <c r="AL106"/>
      <c r="AM106"/>
      <c r="AN106"/>
      <c r="AO106"/>
      <c r="AP106"/>
      <c r="AQ106"/>
      <c r="AR106"/>
    </row>
    <row r="107" spans="1:44">
      <c r="A107" s="7" t="s">
        <v>43</v>
      </c>
      <c r="B107" s="7"/>
      <c r="C107" s="8">
        <f>B107/B109</f>
        <v>0</v>
      </c>
      <c r="N107"/>
      <c r="O107"/>
      <c r="P107"/>
      <c r="Q107" t="s">
        <v>36</v>
      </c>
      <c r="R107" t="s">
        <v>36</v>
      </c>
      <c r="S107"/>
      <c r="T107" t="s">
        <v>36</v>
      </c>
      <c r="U107" t="s">
        <v>36</v>
      </c>
      <c r="V107" t="s">
        <v>36</v>
      </c>
      <c r="W107" t="s">
        <v>36</v>
      </c>
      <c r="X107" t="s">
        <v>36</v>
      </c>
      <c r="Y107" t="s">
        <v>36</v>
      </c>
      <c r="Z107" t="s">
        <v>36</v>
      </c>
      <c r="AA107" t="s">
        <v>29</v>
      </c>
      <c r="AB107" t="s">
        <v>29</v>
      </c>
      <c r="AC107" t="s">
        <v>29</v>
      </c>
      <c r="AD107" t="s">
        <v>36</v>
      </c>
      <c r="AE107" t="s">
        <v>36</v>
      </c>
      <c r="AF107" t="s">
        <v>29</v>
      </c>
      <c r="AG107" t="s">
        <v>37</v>
      </c>
      <c r="AH107" t="s">
        <v>97</v>
      </c>
      <c r="AI107" t="s">
        <v>175</v>
      </c>
      <c r="AJ107" t="s">
        <v>33</v>
      </c>
      <c r="AK107" t="s">
        <v>34</v>
      </c>
      <c r="AL107"/>
      <c r="AM107"/>
      <c r="AN107"/>
      <c r="AO107"/>
      <c r="AP107"/>
      <c r="AQ107"/>
      <c r="AR107"/>
    </row>
    <row r="108" spans="1:44">
      <c r="A108" s="7" t="s">
        <v>48</v>
      </c>
      <c r="B108" s="7"/>
      <c r="C108" s="8">
        <f>B108/B109</f>
        <v>0</v>
      </c>
      <c r="N108"/>
      <c r="O108"/>
      <c r="P108"/>
      <c r="Q108" t="s">
        <v>36</v>
      </c>
      <c r="R108" t="s">
        <v>36</v>
      </c>
      <c r="S108"/>
      <c r="T108" t="s">
        <v>36</v>
      </c>
      <c r="U108" t="s">
        <v>36</v>
      </c>
      <c r="V108" t="s">
        <v>36</v>
      </c>
      <c r="W108" t="s">
        <v>36</v>
      </c>
      <c r="X108" t="s">
        <v>36</v>
      </c>
      <c r="Y108" t="s">
        <v>36</v>
      </c>
      <c r="Z108" t="s">
        <v>36</v>
      </c>
      <c r="AA108" t="s">
        <v>36</v>
      </c>
      <c r="AB108" t="s">
        <v>36</v>
      </c>
      <c r="AC108" t="s">
        <v>36</v>
      </c>
      <c r="AD108" t="s">
        <v>36</v>
      </c>
      <c r="AE108" t="s">
        <v>36</v>
      </c>
      <c r="AF108" t="s">
        <v>28</v>
      </c>
      <c r="AG108" t="s">
        <v>37</v>
      </c>
      <c r="AH108" t="s">
        <v>183</v>
      </c>
      <c r="AI108" t="s">
        <v>184</v>
      </c>
      <c r="AJ108" t="s">
        <v>33</v>
      </c>
      <c r="AK108" t="s">
        <v>34</v>
      </c>
      <c r="AL108"/>
      <c r="AM108"/>
      <c r="AN108"/>
      <c r="AO108"/>
      <c r="AP108"/>
      <c r="AQ108"/>
      <c r="AR108"/>
    </row>
    <row r="109" spans="1:44">
      <c r="A109" s="9" t="s">
        <v>51</v>
      </c>
      <c r="B109" s="9">
        <f>SUM(B104:B108)</f>
        <v>195</v>
      </c>
      <c r="C109" s="10">
        <v>1</v>
      </c>
      <c r="N109"/>
      <c r="O109"/>
      <c r="P109"/>
      <c r="Q109" t="s">
        <v>36</v>
      </c>
      <c r="R109" t="s">
        <v>36</v>
      </c>
      <c r="S109"/>
      <c r="T109" t="s">
        <v>36</v>
      </c>
      <c r="U109" t="s">
        <v>36</v>
      </c>
      <c r="V109" t="s">
        <v>36</v>
      </c>
      <c r="W109" t="s">
        <v>36</v>
      </c>
      <c r="X109" t="s">
        <v>36</v>
      </c>
      <c r="Y109" t="s">
        <v>36</v>
      </c>
      <c r="Z109" t="s">
        <v>36</v>
      </c>
      <c r="AA109" t="s">
        <v>36</v>
      </c>
      <c r="AB109" t="s">
        <v>36</v>
      </c>
      <c r="AC109" t="s">
        <v>36</v>
      </c>
      <c r="AD109" t="s">
        <v>36</v>
      </c>
      <c r="AE109" t="s">
        <v>36</v>
      </c>
      <c r="AF109" t="s">
        <v>28</v>
      </c>
      <c r="AG109" t="s">
        <v>37</v>
      </c>
      <c r="AH109" t="s">
        <v>183</v>
      </c>
      <c r="AI109" t="s">
        <v>184</v>
      </c>
      <c r="AJ109" t="s">
        <v>33</v>
      </c>
      <c r="AK109" t="s">
        <v>34</v>
      </c>
      <c r="AL109"/>
      <c r="AM109"/>
      <c r="AN109"/>
      <c r="AO109"/>
      <c r="AP109"/>
      <c r="AQ109"/>
      <c r="AR109"/>
    </row>
    <row r="110" spans="2:44">
      <c r="B110" s="1">
        <v>0</v>
      </c>
      <c r="N110"/>
      <c r="O110"/>
      <c r="P110"/>
      <c r="Q110" t="s">
        <v>36</v>
      </c>
      <c r="R110" t="s">
        <v>36</v>
      </c>
      <c r="S110"/>
      <c r="T110" t="s">
        <v>36</v>
      </c>
      <c r="U110" t="s">
        <v>36</v>
      </c>
      <c r="V110" t="s">
        <v>36</v>
      </c>
      <c r="W110" t="s">
        <v>36</v>
      </c>
      <c r="X110" t="s">
        <v>36</v>
      </c>
      <c r="Y110" t="s">
        <v>36</v>
      </c>
      <c r="Z110" t="s">
        <v>36</v>
      </c>
      <c r="AA110" t="s">
        <v>36</v>
      </c>
      <c r="AB110" t="s">
        <v>36</v>
      </c>
      <c r="AC110" t="s">
        <v>36</v>
      </c>
      <c r="AD110" t="s">
        <v>36</v>
      </c>
      <c r="AE110" t="s">
        <v>36</v>
      </c>
      <c r="AF110" t="s">
        <v>28</v>
      </c>
      <c r="AG110" t="s">
        <v>37</v>
      </c>
      <c r="AH110" t="s">
        <v>183</v>
      </c>
      <c r="AI110" t="s">
        <v>184</v>
      </c>
      <c r="AJ110" t="s">
        <v>33</v>
      </c>
      <c r="AK110" t="s">
        <v>34</v>
      </c>
      <c r="AL110"/>
      <c r="AM110"/>
      <c r="AN110"/>
      <c r="AO110"/>
      <c r="AP110"/>
      <c r="AQ110"/>
      <c r="AR110"/>
    </row>
    <row r="111" spans="1:44">
      <c r="A111" s="6" t="s">
        <v>221</v>
      </c>
      <c r="B111" s="7" t="s">
        <v>4</v>
      </c>
      <c r="C111" s="8" t="s">
        <v>5</v>
      </c>
      <c r="N111"/>
      <c r="O111"/>
      <c r="P111"/>
      <c r="Q111" t="s">
        <v>36</v>
      </c>
      <c r="R111" t="s">
        <v>36</v>
      </c>
      <c r="S111"/>
      <c r="T111" t="s">
        <v>36</v>
      </c>
      <c r="U111" t="s">
        <v>36</v>
      </c>
      <c r="V111" t="s">
        <v>36</v>
      </c>
      <c r="W111" t="s">
        <v>36</v>
      </c>
      <c r="X111" t="s">
        <v>36</v>
      </c>
      <c r="Y111" t="s">
        <v>36</v>
      </c>
      <c r="Z111" t="s">
        <v>36</v>
      </c>
      <c r="AA111" t="s">
        <v>36</v>
      </c>
      <c r="AB111" t="s">
        <v>36</v>
      </c>
      <c r="AC111" t="s">
        <v>36</v>
      </c>
      <c r="AD111" t="s">
        <v>36</v>
      </c>
      <c r="AE111" t="s">
        <v>36</v>
      </c>
      <c r="AF111" t="s">
        <v>28</v>
      </c>
      <c r="AG111" t="s">
        <v>37</v>
      </c>
      <c r="AH111" t="s">
        <v>183</v>
      </c>
      <c r="AI111" t="s">
        <v>184</v>
      </c>
      <c r="AJ111" t="s">
        <v>33</v>
      </c>
      <c r="AK111" t="s">
        <v>34</v>
      </c>
      <c r="AL111"/>
      <c r="AM111"/>
      <c r="AN111"/>
      <c r="AO111"/>
      <c r="AP111"/>
      <c r="AQ111"/>
      <c r="AR111"/>
    </row>
    <row r="112" spans="1:44">
      <c r="A112" s="7" t="s">
        <v>27</v>
      </c>
      <c r="B112" s="7">
        <v>107</v>
      </c>
      <c r="C112" s="8">
        <f>B112/B117</f>
        <v>0.548717948717949</v>
      </c>
      <c r="N112"/>
      <c r="O112"/>
      <c r="P112"/>
      <c r="Q112" t="s">
        <v>36</v>
      </c>
      <c r="R112" t="s">
        <v>36</v>
      </c>
      <c r="S112"/>
      <c r="T112" t="s">
        <v>36</v>
      </c>
      <c r="U112" t="s">
        <v>36</v>
      </c>
      <c r="V112" t="s">
        <v>36</v>
      </c>
      <c r="W112" t="s">
        <v>36</v>
      </c>
      <c r="X112" t="s">
        <v>36</v>
      </c>
      <c r="Y112" t="s">
        <v>36</v>
      </c>
      <c r="Z112" t="s">
        <v>36</v>
      </c>
      <c r="AA112" t="s">
        <v>36</v>
      </c>
      <c r="AB112" t="s">
        <v>36</v>
      </c>
      <c r="AC112" t="s">
        <v>36</v>
      </c>
      <c r="AD112" t="s">
        <v>36</v>
      </c>
      <c r="AE112" t="s">
        <v>36</v>
      </c>
      <c r="AF112" t="s">
        <v>28</v>
      </c>
      <c r="AG112" t="s">
        <v>37</v>
      </c>
      <c r="AH112" t="s">
        <v>183</v>
      </c>
      <c r="AI112" t="s">
        <v>184</v>
      </c>
      <c r="AJ112" t="s">
        <v>33</v>
      </c>
      <c r="AK112" t="s">
        <v>34</v>
      </c>
      <c r="AL112"/>
      <c r="AM112"/>
      <c r="AN112"/>
      <c r="AO112"/>
      <c r="AP112"/>
      <c r="AQ112"/>
      <c r="AR112"/>
    </row>
    <row r="113" spans="1:44">
      <c r="A113" s="7" t="s">
        <v>35</v>
      </c>
      <c r="B113" s="7">
        <v>80</v>
      </c>
      <c r="C113" s="8">
        <f>B113/B117</f>
        <v>0.41025641025641</v>
      </c>
      <c r="N113"/>
      <c r="O113"/>
      <c r="P113"/>
      <c r="Q113" t="s">
        <v>29</v>
      </c>
      <c r="R113" t="s">
        <v>36</v>
      </c>
      <c r="S113"/>
      <c r="T113" t="s">
        <v>36</v>
      </c>
      <c r="U113" t="s">
        <v>36</v>
      </c>
      <c r="V113" t="s">
        <v>36</v>
      </c>
      <c r="W113" t="s">
        <v>29</v>
      </c>
      <c r="X113" t="s">
        <v>29</v>
      </c>
      <c r="Y113" t="s">
        <v>29</v>
      </c>
      <c r="Z113" t="s">
        <v>36</v>
      </c>
      <c r="AA113" t="s">
        <v>36</v>
      </c>
      <c r="AB113" t="s">
        <v>29</v>
      </c>
      <c r="AC113" t="s">
        <v>36</v>
      </c>
      <c r="AD113" t="s">
        <v>36</v>
      </c>
      <c r="AE113" t="s">
        <v>36</v>
      </c>
      <c r="AF113" t="s">
        <v>29</v>
      </c>
      <c r="AG113" t="s">
        <v>37</v>
      </c>
      <c r="AH113" t="s">
        <v>81</v>
      </c>
      <c r="AI113" t="s">
        <v>82</v>
      </c>
      <c r="AJ113" t="s">
        <v>33</v>
      </c>
      <c r="AK113" t="s">
        <v>34</v>
      </c>
      <c r="AL113"/>
      <c r="AM113"/>
      <c r="AN113"/>
      <c r="AO113"/>
      <c r="AP113"/>
      <c r="AQ113"/>
      <c r="AR113"/>
    </row>
    <row r="114" spans="1:44">
      <c r="A114" s="7" t="s">
        <v>40</v>
      </c>
      <c r="B114" s="7">
        <v>8</v>
      </c>
      <c r="C114" s="8">
        <f>B114/B117</f>
        <v>0.041025641025641</v>
      </c>
      <c r="N114"/>
      <c r="O114"/>
      <c r="P114"/>
      <c r="Q114" t="s">
        <v>29</v>
      </c>
      <c r="R114" t="s">
        <v>29</v>
      </c>
      <c r="S114"/>
      <c r="T114" t="s">
        <v>29</v>
      </c>
      <c r="U114" t="s">
        <v>29</v>
      </c>
      <c r="V114" t="s">
        <v>29</v>
      </c>
      <c r="W114" t="s">
        <v>29</v>
      </c>
      <c r="X114" t="s">
        <v>29</v>
      </c>
      <c r="Y114" t="s">
        <v>29</v>
      </c>
      <c r="Z114" t="s">
        <v>29</v>
      </c>
      <c r="AA114" t="s">
        <v>28</v>
      </c>
      <c r="AB114" t="s">
        <v>28</v>
      </c>
      <c r="AC114" t="s">
        <v>29</v>
      </c>
      <c r="AD114" t="s">
        <v>29</v>
      </c>
      <c r="AE114" t="s">
        <v>29</v>
      </c>
      <c r="AF114" t="s">
        <v>28</v>
      </c>
      <c r="AG114" t="s">
        <v>37</v>
      </c>
      <c r="AH114" t="s">
        <v>94</v>
      </c>
      <c r="AI114" t="s">
        <v>190</v>
      </c>
      <c r="AJ114" t="s">
        <v>33</v>
      </c>
      <c r="AK114" t="s">
        <v>34</v>
      </c>
      <c r="AL114"/>
      <c r="AM114"/>
      <c r="AN114"/>
      <c r="AO114"/>
      <c r="AP114"/>
      <c r="AQ114"/>
      <c r="AR114"/>
    </row>
    <row r="115" spans="1:44">
      <c r="A115" s="7" t="s">
        <v>43</v>
      </c>
      <c r="B115" s="7">
        <f>COUNTIF(AE:AE,2)</f>
        <v>0</v>
      </c>
      <c r="C115" s="8">
        <f>B115/B117</f>
        <v>0</v>
      </c>
      <c r="N115"/>
      <c r="O115"/>
      <c r="P115"/>
      <c r="Q115" t="s">
        <v>28</v>
      </c>
      <c r="R115" t="s">
        <v>28</v>
      </c>
      <c r="S115"/>
      <c r="T115" t="s">
        <v>28</v>
      </c>
      <c r="U115" t="s">
        <v>29</v>
      </c>
      <c r="V115" t="s">
        <v>29</v>
      </c>
      <c r="W115" t="s">
        <v>28</v>
      </c>
      <c r="X115" t="s">
        <v>28</v>
      </c>
      <c r="Y115" t="s">
        <v>28</v>
      </c>
      <c r="Z115" t="s">
        <v>29</v>
      </c>
      <c r="AA115" t="s">
        <v>28</v>
      </c>
      <c r="AB115" t="s">
        <v>28</v>
      </c>
      <c r="AC115" t="s">
        <v>29</v>
      </c>
      <c r="AD115" t="s">
        <v>29</v>
      </c>
      <c r="AE115" t="s">
        <v>29</v>
      </c>
      <c r="AF115" t="s">
        <v>28</v>
      </c>
      <c r="AG115" t="s">
        <v>30</v>
      </c>
      <c r="AH115" t="s">
        <v>222</v>
      </c>
      <c r="AI115" t="s">
        <v>223</v>
      </c>
      <c r="AJ115" t="s">
        <v>33</v>
      </c>
      <c r="AK115" t="s">
        <v>34</v>
      </c>
      <c r="AL115"/>
      <c r="AM115"/>
      <c r="AN115"/>
      <c r="AO115"/>
      <c r="AP115"/>
      <c r="AQ115"/>
      <c r="AR115"/>
    </row>
    <row r="116" spans="1:3">
      <c r="A116" s="7" t="s">
        <v>48</v>
      </c>
      <c r="B116" s="7">
        <f>COUNTIF(AE:AE,1)</f>
        <v>0</v>
      </c>
      <c r="C116" s="8">
        <f>B116/B117</f>
        <v>0</v>
      </c>
    </row>
    <row r="117" spans="1:3">
      <c r="A117" s="9" t="s">
        <v>51</v>
      </c>
      <c r="B117" s="9">
        <f>SUM(B112:B116)</f>
        <v>195</v>
      </c>
      <c r="C117" s="10">
        <v>1</v>
      </c>
    </row>
    <row r="118" spans="2:2">
      <c r="B118" s="1">
        <v>0</v>
      </c>
    </row>
    <row r="119" spans="1:3">
      <c r="A119" s="6" t="s">
        <v>224</v>
      </c>
      <c r="B119" s="7" t="s">
        <v>4</v>
      </c>
      <c r="C119" s="8" t="s">
        <v>5</v>
      </c>
    </row>
    <row r="120" spans="1:3">
      <c r="A120" s="7" t="s">
        <v>27</v>
      </c>
      <c r="B120" s="7">
        <v>69</v>
      </c>
      <c r="C120" s="8">
        <f>B120/B125</f>
        <v>0.353846153846154</v>
      </c>
    </row>
    <row r="121" spans="1:3">
      <c r="A121" s="7" t="s">
        <v>35</v>
      </c>
      <c r="B121" s="7">
        <v>97</v>
      </c>
      <c r="C121" s="8">
        <f>B121/B125</f>
        <v>0.497435897435897</v>
      </c>
    </row>
    <row r="122" spans="1:3">
      <c r="A122" s="7" t="s">
        <v>40</v>
      </c>
      <c r="B122" s="7">
        <v>29</v>
      </c>
      <c r="C122" s="8">
        <f>B122/B125</f>
        <v>0.148717948717949</v>
      </c>
    </row>
    <row r="123" spans="1:3">
      <c r="A123" s="7" t="s">
        <v>43</v>
      </c>
      <c r="B123" s="7">
        <f>COUNTIF(AF:AF,2)</f>
        <v>0</v>
      </c>
      <c r="C123" s="8">
        <f>B123/B125</f>
        <v>0</v>
      </c>
    </row>
    <row r="124" spans="1:3">
      <c r="A124" s="7" t="s">
        <v>48</v>
      </c>
      <c r="B124" s="7"/>
      <c r="C124" s="8">
        <f>B124/B125</f>
        <v>0</v>
      </c>
    </row>
    <row r="125" spans="1:3">
      <c r="A125" s="9" t="s">
        <v>51</v>
      </c>
      <c r="B125" s="9">
        <f>SUM(B120:B124)</f>
        <v>195</v>
      </c>
      <c r="C125" s="10">
        <v>1</v>
      </c>
    </row>
    <row r="127" spans="1:2">
      <c r="A127" s="5" t="s">
        <v>225</v>
      </c>
      <c r="B127" s="1">
        <v>0</v>
      </c>
    </row>
    <row r="128" spans="2:2">
      <c r="B128" s="1">
        <v>0</v>
      </c>
    </row>
    <row r="129" spans="1:3">
      <c r="A129" s="6" t="s">
        <v>226</v>
      </c>
      <c r="B129" s="7" t="s">
        <v>4</v>
      </c>
      <c r="C129" s="8" t="s">
        <v>5</v>
      </c>
    </row>
    <row r="130" spans="1:3">
      <c r="A130" s="7" t="s">
        <v>227</v>
      </c>
      <c r="B130" s="7">
        <v>158</v>
      </c>
      <c r="C130" s="8">
        <f>B130/B135</f>
        <v>0.81025641025641</v>
      </c>
    </row>
    <row r="131" spans="1:3">
      <c r="A131" s="7" t="s">
        <v>228</v>
      </c>
      <c r="B131" s="7">
        <v>33</v>
      </c>
      <c r="C131" s="8">
        <f>B131/B135</f>
        <v>0.169230769230769</v>
      </c>
    </row>
    <row r="132" spans="1:3">
      <c r="A132" s="7" t="s">
        <v>40</v>
      </c>
      <c r="B132" s="7">
        <v>2</v>
      </c>
      <c r="C132" s="8">
        <f>B132/B135</f>
        <v>0.0102564102564103</v>
      </c>
    </row>
    <row r="133" spans="1:3">
      <c r="A133" s="7" t="s">
        <v>229</v>
      </c>
      <c r="B133" s="7">
        <v>2</v>
      </c>
      <c r="C133" s="8">
        <f>B133/B135</f>
        <v>0.0102564102564103</v>
      </c>
    </row>
    <row r="134" spans="1:3">
      <c r="A134" s="7" t="s">
        <v>230</v>
      </c>
      <c r="B134" s="7">
        <f>COUNTIF(AG:AG,5)</f>
        <v>0</v>
      </c>
      <c r="C134" s="8">
        <f>B134/B135</f>
        <v>0</v>
      </c>
    </row>
    <row r="135" spans="1:3">
      <c r="A135" s="9" t="s">
        <v>51</v>
      </c>
      <c r="B135" s="9">
        <f>SUM(B130:B134)</f>
        <v>195</v>
      </c>
      <c r="C135" s="10">
        <v>1</v>
      </c>
    </row>
    <row r="136" spans="1:2">
      <c r="A136" s="5"/>
      <c r="B136" s="1">
        <v>0</v>
      </c>
    </row>
    <row r="137" spans="1:3">
      <c r="A137" s="6" t="s">
        <v>231</v>
      </c>
      <c r="B137" s="14" t="s">
        <v>4</v>
      </c>
      <c r="C137" s="15" t="s">
        <v>5</v>
      </c>
    </row>
    <row r="138" spans="1:48">
      <c r="A138" s="7" t="s">
        <v>232</v>
      </c>
      <c r="B138" s="7">
        <v>96</v>
      </c>
      <c r="C138" s="8">
        <f>B138/B145</f>
        <v>0.155339805825243</v>
      </c>
      <c r="AV138" s="17"/>
    </row>
    <row r="139" spans="1:48">
      <c r="A139" s="7" t="s">
        <v>233</v>
      </c>
      <c r="B139" s="7">
        <v>133</v>
      </c>
      <c r="C139" s="8">
        <f>B139/B145</f>
        <v>0.215210355987055</v>
      </c>
      <c r="AV139" s="17"/>
    </row>
    <row r="140" spans="1:48">
      <c r="A140" s="7" t="s">
        <v>234</v>
      </c>
      <c r="B140" s="7">
        <v>130</v>
      </c>
      <c r="C140" s="8">
        <f>B140/B145</f>
        <v>0.210355987055016</v>
      </c>
      <c r="AV140" s="17"/>
    </row>
    <row r="141" spans="1:48">
      <c r="A141" s="7" t="s">
        <v>235</v>
      </c>
      <c r="B141" s="7">
        <v>59</v>
      </c>
      <c r="C141" s="8">
        <f>B141/B145</f>
        <v>0.0954692556634304</v>
      </c>
      <c r="AV141" s="17"/>
    </row>
    <row r="142" spans="1:48">
      <c r="A142" s="7" t="s">
        <v>236</v>
      </c>
      <c r="B142" s="7">
        <v>94</v>
      </c>
      <c r="C142" s="8">
        <f>B142/B145</f>
        <v>0.15210355987055</v>
      </c>
      <c r="AV142" s="17"/>
    </row>
    <row r="143" spans="1:48">
      <c r="A143" s="7" t="s">
        <v>237</v>
      </c>
      <c r="B143" s="7">
        <v>99</v>
      </c>
      <c r="C143" s="8">
        <f>B143/B145</f>
        <v>0.160194174757282</v>
      </c>
      <c r="AV143" s="17"/>
    </row>
    <row r="144" spans="1:48">
      <c r="A144" s="7" t="s">
        <v>238</v>
      </c>
      <c r="B144" s="7">
        <v>7</v>
      </c>
      <c r="C144" s="8">
        <f>B144/B145</f>
        <v>0.0113268608414239</v>
      </c>
      <c r="AV144" s="17"/>
    </row>
    <row r="145" spans="1:3">
      <c r="A145" s="9" t="s">
        <v>51</v>
      </c>
      <c r="B145" s="9">
        <f>SUM(B138:B144)</f>
        <v>618</v>
      </c>
      <c r="C145" s="10">
        <f>SUM(C138:C144)</f>
        <v>1</v>
      </c>
    </row>
    <row r="146" spans="2:2">
      <c r="B146" s="1">
        <v>0</v>
      </c>
    </row>
    <row r="147" spans="1:3">
      <c r="A147" s="6" t="s">
        <v>239</v>
      </c>
      <c r="B147" s="14" t="s">
        <v>4</v>
      </c>
      <c r="C147" s="15" t="s">
        <v>5</v>
      </c>
    </row>
    <row r="148" spans="1:48">
      <c r="A148" s="7" t="s">
        <v>240</v>
      </c>
      <c r="B148" s="7">
        <v>58</v>
      </c>
      <c r="C148" s="8">
        <f>B148/B162</f>
        <v>0.0643729189789123</v>
      </c>
      <c r="AV148" s="17"/>
    </row>
    <row r="149" spans="1:48">
      <c r="A149" s="7" t="s">
        <v>241</v>
      </c>
      <c r="B149" s="7">
        <v>128</v>
      </c>
      <c r="C149" s="8">
        <f>B149/B162</f>
        <v>0.142064372918979</v>
      </c>
      <c r="AV149" s="17"/>
    </row>
    <row r="150" spans="1:48">
      <c r="A150" s="7" t="s">
        <v>242</v>
      </c>
      <c r="B150" s="7">
        <v>39</v>
      </c>
      <c r="C150" s="8">
        <f>B150/B162</f>
        <v>0.0432852386237514</v>
      </c>
      <c r="AV150" s="17"/>
    </row>
    <row r="151" spans="1:48">
      <c r="A151" s="7" t="s">
        <v>243</v>
      </c>
      <c r="B151" s="7">
        <v>54</v>
      </c>
      <c r="C151" s="8">
        <f>B151/B162</f>
        <v>0.0599334073251942</v>
      </c>
      <c r="AV151" s="17"/>
    </row>
    <row r="152" spans="1:48">
      <c r="A152" s="7" t="s">
        <v>244</v>
      </c>
      <c r="B152" s="7">
        <v>10</v>
      </c>
      <c r="C152" s="8">
        <f>B152/B162</f>
        <v>0.0110987791342952</v>
      </c>
      <c r="AV152" s="17"/>
    </row>
    <row r="153" spans="1:48">
      <c r="A153" s="7" t="s">
        <v>245</v>
      </c>
      <c r="B153" s="7">
        <v>62</v>
      </c>
      <c r="C153" s="8">
        <f>B153/B162</f>
        <v>0.0688124306326304</v>
      </c>
      <c r="AV153" s="17"/>
    </row>
    <row r="154" spans="1:48">
      <c r="A154" s="7" t="s">
        <v>246</v>
      </c>
      <c r="B154" s="7">
        <v>168</v>
      </c>
      <c r="C154" s="8">
        <f>B154/B162</f>
        <v>0.18645948945616</v>
      </c>
      <c r="AV154" s="17"/>
    </row>
    <row r="155" spans="1:48">
      <c r="A155" s="7" t="s">
        <v>247</v>
      </c>
      <c r="B155" s="7">
        <v>27</v>
      </c>
      <c r="C155" s="8">
        <f>B155/B162</f>
        <v>0.0299667036625971</v>
      </c>
      <c r="AV155" s="17"/>
    </row>
    <row r="156" spans="1:48">
      <c r="A156" s="7" t="s">
        <v>248</v>
      </c>
      <c r="B156" s="7">
        <v>55</v>
      </c>
      <c r="C156" s="8">
        <f>B156/B162</f>
        <v>0.0610432852386237</v>
      </c>
      <c r="AV156" s="17"/>
    </row>
    <row r="157" spans="1:48">
      <c r="A157" s="7" t="s">
        <v>249</v>
      </c>
      <c r="B157" s="7">
        <v>9</v>
      </c>
      <c r="C157" s="8">
        <f>B157/B162</f>
        <v>0.00998890122086571</v>
      </c>
      <c r="AV157" s="17"/>
    </row>
    <row r="158" spans="1:48">
      <c r="A158" s="7" t="s">
        <v>250</v>
      </c>
      <c r="B158" s="7">
        <v>162</v>
      </c>
      <c r="C158" s="8">
        <f>B158/B162</f>
        <v>0.179800221975583</v>
      </c>
      <c r="AV158" s="17"/>
    </row>
    <row r="159" spans="1:48">
      <c r="A159" s="7" t="s">
        <v>251</v>
      </c>
      <c r="B159" s="7">
        <v>82</v>
      </c>
      <c r="C159" s="8">
        <f>B159/B162</f>
        <v>0.0910099889012209</v>
      </c>
      <c r="AV159" s="17"/>
    </row>
    <row r="160" spans="1:48">
      <c r="A160" s="7" t="s">
        <v>252</v>
      </c>
      <c r="B160" s="7">
        <v>47</v>
      </c>
      <c r="C160" s="8">
        <f>B160/B162</f>
        <v>0.0521642619311876</v>
      </c>
      <c r="AV160" s="17"/>
    </row>
    <row r="161" spans="1:48">
      <c r="A161" s="7" t="s">
        <v>238</v>
      </c>
      <c r="B161" s="7">
        <f>COUNTIF(AI:AI,"*18-14*")</f>
        <v>0</v>
      </c>
      <c r="C161" s="8">
        <f>B161/B162</f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7">
        <f>SUM(AP161:AU161)</f>
        <v>0</v>
      </c>
    </row>
    <row r="162" spans="1:3">
      <c r="A162" s="9" t="s">
        <v>51</v>
      </c>
      <c r="B162" s="9">
        <f>SUM(B148:B161)</f>
        <v>901</v>
      </c>
      <c r="C162" s="10">
        <f>SUM(C148:C161)</f>
        <v>1</v>
      </c>
    </row>
    <row r="163" spans="2:2">
      <c r="B163" s="1">
        <v>0</v>
      </c>
    </row>
    <row r="164" spans="1:3">
      <c r="A164" s="6" t="s">
        <v>253</v>
      </c>
      <c r="B164" s="14" t="s">
        <v>4</v>
      </c>
      <c r="C164" s="15" t="s">
        <v>5</v>
      </c>
    </row>
    <row r="165" spans="1:3">
      <c r="A165" s="7" t="s">
        <v>254</v>
      </c>
      <c r="B165" s="16">
        <v>164</v>
      </c>
      <c r="C165" s="8">
        <f>B165/B167</f>
        <v>0.841025641025641</v>
      </c>
    </row>
    <row r="166" spans="1:3">
      <c r="A166" s="7" t="s">
        <v>255</v>
      </c>
      <c r="B166" s="16">
        <v>31</v>
      </c>
      <c r="C166" s="8">
        <f>B166/B167</f>
        <v>0.158974358974359</v>
      </c>
    </row>
    <row r="167" spans="1:3">
      <c r="A167" s="9" t="s">
        <v>51</v>
      </c>
      <c r="B167" s="9">
        <f>SUM(B165:B166)</f>
        <v>195</v>
      </c>
      <c r="C167" s="10">
        <f>SUM(C165:C166)</f>
        <v>1</v>
      </c>
    </row>
    <row r="168" spans="2:2">
      <c r="B168" s="1">
        <v>0</v>
      </c>
    </row>
    <row r="169" spans="1:3">
      <c r="A169" s="6" t="s">
        <v>256</v>
      </c>
      <c r="B169" s="14" t="s">
        <v>4</v>
      </c>
      <c r="C169" s="15" t="s">
        <v>5</v>
      </c>
    </row>
    <row r="170" spans="1:3">
      <c r="A170" s="7" t="s">
        <v>228</v>
      </c>
      <c r="B170" s="7">
        <v>156</v>
      </c>
      <c r="C170" s="8">
        <f>B170/B172</f>
        <v>0.8</v>
      </c>
    </row>
    <row r="171" spans="1:3">
      <c r="A171" s="7" t="s">
        <v>257</v>
      </c>
      <c r="B171" s="7">
        <v>39</v>
      </c>
      <c r="C171" s="8">
        <f>B171/B172</f>
        <v>0.2</v>
      </c>
    </row>
    <row r="172" spans="1:3">
      <c r="A172" s="9" t="s">
        <v>51</v>
      </c>
      <c r="B172" s="9">
        <f>SUM(B170:B171)</f>
        <v>195</v>
      </c>
      <c r="C172" s="10">
        <f>SUM(C170:C171)</f>
        <v>1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2017-03-08T07:01:00Z</dcterms:created>
  <dcterms:modified xsi:type="dcterms:W3CDTF">2024-09-30T06:04:26Z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D0CA3AC9A46045EAB874EF81BCF0946C_12</vt:lpwstr>
  </property>
  <property fmtid="{D5CDD505-2E9C-101B-9397-08002B2CF9AE}" pid="3" name="KSOProductBuildVer">
    <vt:lpwstr>1033-12.2.0.18283</vt:lpwstr>
  </property>
</Properties>
</file>