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3018BB8-E0FF-4DE1-B594-67131844B87C}" xr6:coauthVersionLast="36" xr6:coauthVersionMax="36" xr10:uidLastSave="{00000000-0000-0000-0000-000000000000}"/>
  <bookViews>
    <workbookView xWindow="0" yWindow="0" windowWidth="28800" windowHeight="11850" tabRatio="500" xr2:uid="{00000000-000D-0000-FFFF-FFFF00000000}"/>
  </bookViews>
  <sheets>
    <sheet name="各學院" sheetId="1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B17" i="1"/>
  <c r="R15" i="1" l="1"/>
  <c r="R13" i="1" l="1"/>
  <c r="R11" i="1"/>
  <c r="K12" i="1" s="1"/>
  <c r="R9" i="1"/>
  <c r="P10" i="1" s="1"/>
  <c r="R7" i="1"/>
  <c r="G8" i="1" s="1"/>
  <c r="R5" i="1"/>
  <c r="P6" i="1" l="1"/>
  <c r="R17" i="1"/>
  <c r="R16" i="1" s="1"/>
  <c r="P14" i="1"/>
  <c r="P16" i="1"/>
  <c r="L16" i="1"/>
  <c r="H16" i="1"/>
  <c r="D16" i="1"/>
  <c r="G16" i="1"/>
  <c r="N16" i="1"/>
  <c r="F16" i="1"/>
  <c r="B16" i="1"/>
  <c r="M16" i="1"/>
  <c r="E16" i="1"/>
  <c r="O16" i="1"/>
  <c r="K16" i="1"/>
  <c r="C16" i="1"/>
  <c r="J16" i="1"/>
  <c r="Q16" i="1"/>
  <c r="I16" i="1"/>
  <c r="O12" i="1"/>
  <c r="G12" i="1"/>
  <c r="C12" i="1"/>
  <c r="K8" i="1"/>
  <c r="O8" i="1"/>
  <c r="C8" i="1"/>
  <c r="Q6" i="1"/>
  <c r="I10" i="1"/>
  <c r="M10" i="1"/>
  <c r="Q10" i="1"/>
  <c r="E14" i="1"/>
  <c r="I14" i="1"/>
  <c r="M14" i="1"/>
  <c r="Q14" i="1"/>
  <c r="B6" i="1"/>
  <c r="F6" i="1"/>
  <c r="J6" i="1"/>
  <c r="N6" i="1"/>
  <c r="D8" i="1"/>
  <c r="H8" i="1"/>
  <c r="L8" i="1"/>
  <c r="P8" i="1"/>
  <c r="B10" i="1"/>
  <c r="F10" i="1"/>
  <c r="J10" i="1"/>
  <c r="N10" i="1"/>
  <c r="D12" i="1"/>
  <c r="H12" i="1"/>
  <c r="L12" i="1"/>
  <c r="P12" i="1"/>
  <c r="B14" i="1"/>
  <c r="F14" i="1"/>
  <c r="J14" i="1"/>
  <c r="N14" i="1"/>
  <c r="E6" i="1"/>
  <c r="M6" i="1"/>
  <c r="K6" i="1"/>
  <c r="E12" i="1"/>
  <c r="I12" i="1"/>
  <c r="M12" i="1"/>
  <c r="Q12" i="1"/>
  <c r="C14" i="1"/>
  <c r="G14" i="1"/>
  <c r="K14" i="1"/>
  <c r="O14" i="1"/>
  <c r="I6" i="1"/>
  <c r="E10" i="1"/>
  <c r="C6" i="1"/>
  <c r="G6" i="1"/>
  <c r="O6" i="1"/>
  <c r="E8" i="1"/>
  <c r="I8" i="1"/>
  <c r="M8" i="1"/>
  <c r="Q8" i="1"/>
  <c r="C10" i="1"/>
  <c r="G10" i="1"/>
  <c r="K10" i="1"/>
  <c r="O10" i="1"/>
  <c r="D6" i="1"/>
  <c r="H6" i="1"/>
  <c r="L6" i="1"/>
  <c r="B8" i="1"/>
  <c r="F8" i="1"/>
  <c r="J8" i="1"/>
  <c r="N8" i="1"/>
  <c r="D10" i="1"/>
  <c r="H10" i="1"/>
  <c r="L10" i="1"/>
  <c r="B12" i="1"/>
  <c r="F12" i="1"/>
  <c r="J12" i="1"/>
  <c r="N12" i="1"/>
  <c r="D14" i="1"/>
  <c r="H14" i="1"/>
  <c r="L14" i="1"/>
  <c r="F18" i="1" l="1"/>
  <c r="R6" i="1"/>
  <c r="R12" i="1"/>
  <c r="D18" i="1"/>
  <c r="R8" i="1"/>
  <c r="H18" i="1"/>
  <c r="I18" i="1"/>
  <c r="Q18" i="1"/>
  <c r="B18" i="1"/>
  <c r="R10" i="1"/>
  <c r="E18" i="1"/>
  <c r="P18" i="1"/>
  <c r="O18" i="1"/>
  <c r="K18" i="1"/>
  <c r="G18" i="1"/>
  <c r="C18" i="1"/>
  <c r="R14" i="1"/>
  <c r="M18" i="1"/>
  <c r="L18" i="1"/>
  <c r="J18" i="1"/>
  <c r="N18" i="1"/>
  <c r="R18" i="1" l="1"/>
</calcChain>
</file>

<file path=xl/sharedStrings.xml><?xml version="1.0" encoding="utf-8"?>
<sst xmlns="http://schemas.openxmlformats.org/spreadsheetml/2006/main" count="43" uniqueCount="23">
  <si>
    <t>學院</t>
  </si>
  <si>
    <t>升學</t>
  </si>
  <si>
    <t>就業</t>
  </si>
  <si>
    <t>服役</t>
  </si>
  <si>
    <t>留學</t>
  </si>
  <si>
    <t>其他(含待業)</t>
  </si>
  <si>
    <t>合計</t>
  </si>
  <si>
    <t>自行創業</t>
  </si>
  <si>
    <t>留於原合作廠商</t>
  </si>
  <si>
    <t>留於原專班領域</t>
  </si>
  <si>
    <t>其他</t>
  </si>
  <si>
    <t>男</t>
  </si>
  <si>
    <t>女</t>
  </si>
  <si>
    <t>占校比率</t>
  </si>
  <si>
    <t>商學院</t>
  </si>
  <si>
    <t>比率</t>
  </si>
  <si>
    <t>語文學院</t>
  </si>
  <si>
    <t>總計</t>
  </si>
  <si>
    <t>智慧產業學院</t>
    <phoneticPr fontId="5" type="noConversion"/>
  </si>
  <si>
    <t xml:space="preserve">  110學年度應屆畢業生流向調查結果(各學院)</t>
    <phoneticPr fontId="5" type="noConversion"/>
  </si>
  <si>
    <t>設計學院</t>
    <phoneticPr fontId="5" type="noConversion"/>
  </si>
  <si>
    <t>中護健康學院</t>
    <phoneticPr fontId="5" type="noConversion"/>
  </si>
  <si>
    <t>資訊流通學院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</si>
</sst>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rgb="FF000000"/>
      <name val="新細明體"/>
      <charset val="136"/>
    </font>
    <font>
      <b/>
      <sz val="12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CE4D6"/>
      </patternFill>
    </fill>
    <fill>
      <patternFill patternType="solid">
        <fgColor rgb="FF9BC2E6"/>
        <bgColor rgb="FFCCCCFF"/>
      </patternFill>
    </fill>
    <fill>
      <patternFill patternType="solid">
        <fgColor rgb="FFFCE4D6"/>
        <bgColor rgb="FFFFFFFF"/>
      </patternFill>
    </fill>
    <fill>
      <patternFill patternType="solid">
        <fgColor rgb="FFFF99FF"/>
        <bgColor rgb="FFCC99FF"/>
      </patternFill>
    </fill>
    <fill>
      <patternFill patternType="solid">
        <fgColor theme="4" tint="0.59999389629810485"/>
        <bgColor rgb="FFCCFFCC"/>
      </patternFill>
    </fill>
    <fill>
      <patternFill patternType="solid">
        <fgColor theme="4" tint="0.59999389629810485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Border="0" applyProtection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3">
    <cellStyle name="一般" xfId="0" builtinId="0"/>
    <cellStyle name="一般 2" xfId="2" xr:uid="{321B9DC3-052E-413A-BD7A-95AF699480E6}"/>
    <cellStyle name="說明文字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6E0B4"/>
      <rgbColor rgb="FF808080"/>
      <rgbColor rgb="FF9999FF"/>
      <rgbColor rgb="FF993366"/>
      <rgbColor rgb="FFFCE4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BC2E6"/>
      <rgbColor rgb="FFFF99FF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"/>
  <sheetViews>
    <sheetView tabSelected="1" zoomScaleNormal="100" workbookViewId="0">
      <selection sqref="A1:R1"/>
    </sheetView>
  </sheetViews>
  <sheetFormatPr defaultRowHeight="20.100000000000001" customHeight="1" x14ac:dyDescent="0.25"/>
  <cols>
    <col min="1" max="1" width="16.625" style="1" customWidth="1"/>
    <col min="2" max="17" width="12.625" style="1" customWidth="1"/>
    <col min="18" max="18" width="14.125" style="1" customWidth="1"/>
    <col min="19" max="1025" width="10.625" style="1" customWidth="1"/>
  </cols>
  <sheetData>
    <row r="1" spans="1:18" ht="29.25" customHeight="1" x14ac:dyDescent="0.25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20.100000000000001" customHeight="1" x14ac:dyDescent="0.25">
      <c r="A2" s="15" t="s">
        <v>0</v>
      </c>
      <c r="B2" s="15" t="s">
        <v>1</v>
      </c>
      <c r="C2" s="15"/>
      <c r="D2" s="15" t="s">
        <v>2</v>
      </c>
      <c r="E2" s="15"/>
      <c r="F2" s="15"/>
      <c r="G2" s="15"/>
      <c r="H2" s="15"/>
      <c r="I2" s="15"/>
      <c r="J2" s="15"/>
      <c r="K2" s="15"/>
      <c r="L2" s="15" t="s">
        <v>3</v>
      </c>
      <c r="M2" s="15"/>
      <c r="N2" s="15" t="s">
        <v>4</v>
      </c>
      <c r="O2" s="15"/>
      <c r="P2" s="15" t="s">
        <v>5</v>
      </c>
      <c r="Q2" s="15"/>
      <c r="R2" s="15" t="s">
        <v>6</v>
      </c>
    </row>
    <row r="3" spans="1:18" ht="20.100000000000001" customHeight="1" x14ac:dyDescent="0.25">
      <c r="A3" s="15"/>
      <c r="B3" s="15"/>
      <c r="C3" s="15"/>
      <c r="D3" s="15" t="s">
        <v>7</v>
      </c>
      <c r="E3" s="15"/>
      <c r="F3" s="16" t="s">
        <v>8</v>
      </c>
      <c r="G3" s="16"/>
      <c r="H3" s="16" t="s">
        <v>9</v>
      </c>
      <c r="I3" s="16"/>
      <c r="J3" s="16" t="s">
        <v>10</v>
      </c>
      <c r="K3" s="16"/>
      <c r="L3" s="15"/>
      <c r="M3" s="15"/>
      <c r="N3" s="15"/>
      <c r="O3" s="15"/>
      <c r="P3" s="15"/>
      <c r="Q3" s="15"/>
      <c r="R3" s="15"/>
    </row>
    <row r="4" spans="1:18" ht="20.100000000000001" customHeight="1" x14ac:dyDescent="0.25">
      <c r="A4" s="15"/>
      <c r="B4" s="2" t="s">
        <v>11</v>
      </c>
      <c r="C4" s="2" t="s">
        <v>12</v>
      </c>
      <c r="D4" s="2" t="s">
        <v>11</v>
      </c>
      <c r="E4" s="2" t="s">
        <v>12</v>
      </c>
      <c r="F4" s="2" t="s">
        <v>11</v>
      </c>
      <c r="G4" s="2" t="s">
        <v>12</v>
      </c>
      <c r="H4" s="2" t="s">
        <v>11</v>
      </c>
      <c r="I4" s="2" t="s">
        <v>12</v>
      </c>
      <c r="J4" s="2" t="s">
        <v>11</v>
      </c>
      <c r="K4" s="2" t="s">
        <v>12</v>
      </c>
      <c r="L4" s="2" t="s">
        <v>11</v>
      </c>
      <c r="M4" s="2" t="s">
        <v>12</v>
      </c>
      <c r="N4" s="2" t="s">
        <v>11</v>
      </c>
      <c r="O4" s="2" t="s">
        <v>12</v>
      </c>
      <c r="P4" s="2" t="s">
        <v>11</v>
      </c>
      <c r="Q4" s="2" t="s">
        <v>12</v>
      </c>
      <c r="R4" s="2" t="s">
        <v>13</v>
      </c>
    </row>
    <row r="5" spans="1:18" ht="20.100000000000001" customHeight="1" x14ac:dyDescent="0.25">
      <c r="A5" s="3" t="s">
        <v>14</v>
      </c>
      <c r="B5" s="3">
        <v>95</v>
      </c>
      <c r="C5" s="3">
        <v>218</v>
      </c>
      <c r="D5" s="3">
        <v>15</v>
      </c>
      <c r="E5" s="3">
        <v>26</v>
      </c>
      <c r="F5" s="3">
        <v>17</v>
      </c>
      <c r="G5" s="3">
        <v>83</v>
      </c>
      <c r="H5" s="3">
        <v>17</v>
      </c>
      <c r="I5" s="3">
        <v>27</v>
      </c>
      <c r="J5" s="3">
        <v>238</v>
      </c>
      <c r="K5" s="3">
        <v>827</v>
      </c>
      <c r="L5" s="3">
        <v>87</v>
      </c>
      <c r="M5" s="3">
        <v>0</v>
      </c>
      <c r="N5" s="3">
        <v>2</v>
      </c>
      <c r="O5" s="3">
        <v>10</v>
      </c>
      <c r="P5" s="3">
        <v>50</v>
      </c>
      <c r="Q5" s="3">
        <v>144</v>
      </c>
      <c r="R5" s="3">
        <f>SUM(B5:Q5)</f>
        <v>1856</v>
      </c>
    </row>
    <row r="6" spans="1:18" ht="20.100000000000001" customHeight="1" x14ac:dyDescent="0.25">
      <c r="A6" s="3" t="s">
        <v>15</v>
      </c>
      <c r="B6" s="4">
        <f t="shared" ref="B6:Q6" si="0">B5/$R$5</f>
        <v>5.1185344827586209E-2</v>
      </c>
      <c r="C6" s="4">
        <f t="shared" si="0"/>
        <v>0.11745689655172414</v>
      </c>
      <c r="D6" s="4">
        <f t="shared" si="0"/>
        <v>8.0818965517241385E-3</v>
      </c>
      <c r="E6" s="4">
        <f t="shared" si="0"/>
        <v>1.4008620689655173E-2</v>
      </c>
      <c r="F6" s="4">
        <f t="shared" si="0"/>
        <v>9.1594827586206889E-3</v>
      </c>
      <c r="G6" s="4">
        <f t="shared" si="0"/>
        <v>4.4719827586206899E-2</v>
      </c>
      <c r="H6" s="4">
        <f t="shared" si="0"/>
        <v>9.1594827586206889E-3</v>
      </c>
      <c r="I6" s="4">
        <f t="shared" si="0"/>
        <v>1.4547413793103448E-2</v>
      </c>
      <c r="J6" s="4">
        <f t="shared" si="0"/>
        <v>0.12823275862068967</v>
      </c>
      <c r="K6" s="4">
        <f t="shared" si="0"/>
        <v>0.44558189655172414</v>
      </c>
      <c r="L6" s="4">
        <f t="shared" si="0"/>
        <v>4.6875E-2</v>
      </c>
      <c r="M6" s="4">
        <f t="shared" si="0"/>
        <v>0</v>
      </c>
      <c r="N6" s="4">
        <f t="shared" si="0"/>
        <v>1.0775862068965517E-3</v>
      </c>
      <c r="O6" s="4">
        <f t="shared" si="0"/>
        <v>5.387931034482759E-3</v>
      </c>
      <c r="P6" s="4">
        <f t="shared" si="0"/>
        <v>2.6939655172413791E-2</v>
      </c>
      <c r="Q6" s="4">
        <f t="shared" si="0"/>
        <v>7.7586206896551727E-2</v>
      </c>
      <c r="R6" s="4">
        <f>R5/R17</f>
        <v>0.42384105960264901</v>
      </c>
    </row>
    <row r="7" spans="1:18" ht="20.100000000000001" customHeight="1" x14ac:dyDescent="0.25">
      <c r="A7" s="8" t="s">
        <v>20</v>
      </c>
      <c r="B7" s="9">
        <v>22</v>
      </c>
      <c r="C7" s="9">
        <v>58</v>
      </c>
      <c r="D7" s="9">
        <v>4</v>
      </c>
      <c r="E7" s="9">
        <v>20</v>
      </c>
      <c r="F7" s="9">
        <v>1</v>
      </c>
      <c r="G7" s="9">
        <v>12</v>
      </c>
      <c r="H7" s="9">
        <v>2</v>
      </c>
      <c r="I7" s="9">
        <v>4</v>
      </c>
      <c r="J7" s="9">
        <v>60</v>
      </c>
      <c r="K7" s="9">
        <v>241</v>
      </c>
      <c r="L7" s="9">
        <v>30</v>
      </c>
      <c r="M7" s="9">
        <v>0</v>
      </c>
      <c r="N7" s="9">
        <v>2</v>
      </c>
      <c r="O7" s="9">
        <v>2</v>
      </c>
      <c r="P7" s="9">
        <v>2</v>
      </c>
      <c r="Q7" s="9">
        <v>14</v>
      </c>
      <c r="R7" s="9">
        <f>SUM(B7:Q7)</f>
        <v>474</v>
      </c>
    </row>
    <row r="8" spans="1:18" ht="20.100000000000001" customHeight="1" x14ac:dyDescent="0.25">
      <c r="A8" s="9" t="s">
        <v>15</v>
      </c>
      <c r="B8" s="10">
        <f t="shared" ref="B8:Q8" si="1">B7/$R$7</f>
        <v>4.6413502109704644E-2</v>
      </c>
      <c r="C8" s="10">
        <f t="shared" si="1"/>
        <v>0.12236286919831224</v>
      </c>
      <c r="D8" s="10">
        <f t="shared" si="1"/>
        <v>8.4388185654008432E-3</v>
      </c>
      <c r="E8" s="10">
        <f t="shared" si="1"/>
        <v>4.2194092827004218E-2</v>
      </c>
      <c r="F8" s="10">
        <f t="shared" si="1"/>
        <v>2.1097046413502108E-3</v>
      </c>
      <c r="G8" s="10">
        <f t="shared" si="1"/>
        <v>2.5316455696202531E-2</v>
      </c>
      <c r="H8" s="10">
        <f t="shared" si="1"/>
        <v>4.2194092827004216E-3</v>
      </c>
      <c r="I8" s="10">
        <f t="shared" si="1"/>
        <v>8.4388185654008432E-3</v>
      </c>
      <c r="J8" s="10">
        <f t="shared" si="1"/>
        <v>0.12658227848101267</v>
      </c>
      <c r="K8" s="10">
        <f t="shared" si="1"/>
        <v>0.50843881856540085</v>
      </c>
      <c r="L8" s="10">
        <f t="shared" si="1"/>
        <v>6.3291139240506333E-2</v>
      </c>
      <c r="M8" s="10">
        <f t="shared" si="1"/>
        <v>0</v>
      </c>
      <c r="N8" s="10">
        <f t="shared" si="1"/>
        <v>4.2194092827004216E-3</v>
      </c>
      <c r="O8" s="10">
        <f t="shared" si="1"/>
        <v>4.2194092827004216E-3</v>
      </c>
      <c r="P8" s="10">
        <f t="shared" si="1"/>
        <v>4.2194092827004216E-3</v>
      </c>
      <c r="Q8" s="10">
        <f t="shared" si="1"/>
        <v>2.9535864978902954E-2</v>
      </c>
      <c r="R8" s="10">
        <f>R7/R17</f>
        <v>0.10824389129938342</v>
      </c>
    </row>
    <row r="9" spans="1:18" ht="20.100000000000001" customHeight="1" x14ac:dyDescent="0.25">
      <c r="A9" s="7" t="s">
        <v>22</v>
      </c>
      <c r="B9" s="3">
        <v>80</v>
      </c>
      <c r="C9" s="3">
        <v>70</v>
      </c>
      <c r="D9" s="3">
        <v>10</v>
      </c>
      <c r="E9" s="3">
        <v>4</v>
      </c>
      <c r="F9" s="3">
        <v>18</v>
      </c>
      <c r="G9" s="3">
        <v>15</v>
      </c>
      <c r="H9" s="3">
        <v>14</v>
      </c>
      <c r="I9" s="3">
        <v>5</v>
      </c>
      <c r="J9" s="3">
        <v>139</v>
      </c>
      <c r="K9" s="3">
        <v>124</v>
      </c>
      <c r="L9" s="3">
        <v>51</v>
      </c>
      <c r="M9" s="3">
        <v>0</v>
      </c>
      <c r="N9" s="3">
        <v>1</v>
      </c>
      <c r="O9" s="3">
        <v>0</v>
      </c>
      <c r="P9" s="3">
        <v>14</v>
      </c>
      <c r="Q9" s="3">
        <v>18</v>
      </c>
      <c r="R9" s="3">
        <f>SUM(B9:Q9)</f>
        <v>563</v>
      </c>
    </row>
    <row r="10" spans="1:18" ht="20.100000000000001" customHeight="1" x14ac:dyDescent="0.25">
      <c r="A10" s="3" t="s">
        <v>15</v>
      </c>
      <c r="B10" s="4">
        <f t="shared" ref="B10:Q10" si="2">B9/$R$9</f>
        <v>0.14209591474245115</v>
      </c>
      <c r="C10" s="4">
        <f t="shared" si="2"/>
        <v>0.12433392539964476</v>
      </c>
      <c r="D10" s="4">
        <f t="shared" si="2"/>
        <v>1.7761989342806393E-2</v>
      </c>
      <c r="E10" s="4">
        <f t="shared" si="2"/>
        <v>7.104795737122558E-3</v>
      </c>
      <c r="F10" s="4">
        <f t="shared" si="2"/>
        <v>3.1971580817051509E-2</v>
      </c>
      <c r="G10" s="4">
        <f t="shared" si="2"/>
        <v>2.664298401420959E-2</v>
      </c>
      <c r="H10" s="4">
        <f t="shared" si="2"/>
        <v>2.4866785079928951E-2</v>
      </c>
      <c r="I10" s="4">
        <f t="shared" si="2"/>
        <v>8.8809946714031966E-3</v>
      </c>
      <c r="J10" s="4">
        <f t="shared" si="2"/>
        <v>0.24689165186500889</v>
      </c>
      <c r="K10" s="4">
        <f t="shared" si="2"/>
        <v>0.2202486678507993</v>
      </c>
      <c r="L10" s="4">
        <f t="shared" si="2"/>
        <v>9.0586145648312605E-2</v>
      </c>
      <c r="M10" s="4">
        <f t="shared" si="2"/>
        <v>0</v>
      </c>
      <c r="N10" s="4">
        <f t="shared" si="2"/>
        <v>1.7761989342806395E-3</v>
      </c>
      <c r="O10" s="4">
        <f t="shared" si="2"/>
        <v>0</v>
      </c>
      <c r="P10" s="4">
        <f t="shared" si="2"/>
        <v>2.4866785079928951E-2</v>
      </c>
      <c r="Q10" s="4">
        <f t="shared" si="2"/>
        <v>3.1971580817051509E-2</v>
      </c>
      <c r="R10" s="4">
        <f>R9/R17</f>
        <v>0.12856816624800183</v>
      </c>
    </row>
    <row r="11" spans="1:18" ht="20.100000000000001" customHeight="1" x14ac:dyDescent="0.25">
      <c r="A11" s="9" t="s">
        <v>16</v>
      </c>
      <c r="B11" s="9">
        <v>28</v>
      </c>
      <c r="C11" s="9">
        <v>106</v>
      </c>
      <c r="D11" s="9">
        <v>0</v>
      </c>
      <c r="E11" s="9">
        <v>4</v>
      </c>
      <c r="F11" s="9">
        <v>0</v>
      </c>
      <c r="G11" s="9">
        <v>11</v>
      </c>
      <c r="H11" s="9">
        <v>0</v>
      </c>
      <c r="I11" s="9">
        <v>0</v>
      </c>
      <c r="J11" s="9">
        <v>87</v>
      </c>
      <c r="K11" s="9">
        <v>253</v>
      </c>
      <c r="L11" s="9">
        <v>28</v>
      </c>
      <c r="M11" s="9">
        <v>0</v>
      </c>
      <c r="N11" s="9">
        <v>2</v>
      </c>
      <c r="O11" s="9">
        <v>6</v>
      </c>
      <c r="P11" s="9">
        <v>11</v>
      </c>
      <c r="Q11" s="9">
        <v>27</v>
      </c>
      <c r="R11" s="9">
        <f>SUM(B11:Q11)</f>
        <v>563</v>
      </c>
    </row>
    <row r="12" spans="1:18" ht="20.100000000000001" customHeight="1" x14ac:dyDescent="0.25">
      <c r="A12" s="9" t="s">
        <v>15</v>
      </c>
      <c r="B12" s="10">
        <f t="shared" ref="B12:Q12" si="3">B11/$R$11</f>
        <v>4.9733570159857902E-2</v>
      </c>
      <c r="C12" s="10">
        <f t="shared" si="3"/>
        <v>0.18827708703374779</v>
      </c>
      <c r="D12" s="10">
        <f t="shared" si="3"/>
        <v>0</v>
      </c>
      <c r="E12" s="10">
        <f t="shared" si="3"/>
        <v>7.104795737122558E-3</v>
      </c>
      <c r="F12" s="10">
        <f t="shared" si="3"/>
        <v>0</v>
      </c>
      <c r="G12" s="10">
        <f t="shared" si="3"/>
        <v>1.9538188277087035E-2</v>
      </c>
      <c r="H12" s="10">
        <f t="shared" si="3"/>
        <v>0</v>
      </c>
      <c r="I12" s="10">
        <f t="shared" si="3"/>
        <v>0</v>
      </c>
      <c r="J12" s="10">
        <f t="shared" si="3"/>
        <v>0.15452930728241562</v>
      </c>
      <c r="K12" s="10">
        <f t="shared" si="3"/>
        <v>0.44937833037300179</v>
      </c>
      <c r="L12" s="10">
        <f t="shared" si="3"/>
        <v>4.9733570159857902E-2</v>
      </c>
      <c r="M12" s="10">
        <f t="shared" si="3"/>
        <v>0</v>
      </c>
      <c r="N12" s="10">
        <f t="shared" si="3"/>
        <v>3.552397868561279E-3</v>
      </c>
      <c r="O12" s="10">
        <f t="shared" si="3"/>
        <v>1.0657193605683837E-2</v>
      </c>
      <c r="P12" s="10">
        <f t="shared" si="3"/>
        <v>1.9538188277087035E-2</v>
      </c>
      <c r="Q12" s="10">
        <f t="shared" si="3"/>
        <v>4.7957371225577264E-2</v>
      </c>
      <c r="R12" s="10">
        <f>R11/R17</f>
        <v>0.12856816624800183</v>
      </c>
    </row>
    <row r="13" spans="1:18" ht="20.100000000000001" customHeight="1" x14ac:dyDescent="0.25">
      <c r="A13" s="7" t="s">
        <v>21</v>
      </c>
      <c r="B13" s="3">
        <v>9</v>
      </c>
      <c r="C13" s="3">
        <v>112</v>
      </c>
      <c r="D13" s="3">
        <v>0</v>
      </c>
      <c r="E13" s="3">
        <v>8</v>
      </c>
      <c r="F13" s="3">
        <v>7</v>
      </c>
      <c r="G13" s="3">
        <v>76</v>
      </c>
      <c r="H13" s="3">
        <v>0</v>
      </c>
      <c r="I13" s="3">
        <v>0</v>
      </c>
      <c r="J13" s="3">
        <v>43</v>
      </c>
      <c r="K13" s="3">
        <v>366</v>
      </c>
      <c r="L13" s="3">
        <v>14</v>
      </c>
      <c r="M13" s="3">
        <v>0</v>
      </c>
      <c r="N13" s="3">
        <v>0</v>
      </c>
      <c r="O13" s="3">
        <v>5</v>
      </c>
      <c r="P13" s="3">
        <v>7</v>
      </c>
      <c r="Q13" s="3">
        <v>44</v>
      </c>
      <c r="R13" s="3">
        <f>SUM(B13:Q13)</f>
        <v>691</v>
      </c>
    </row>
    <row r="14" spans="1:18" ht="20.100000000000001" customHeight="1" x14ac:dyDescent="0.25">
      <c r="A14" s="3" t="s">
        <v>15</v>
      </c>
      <c r="B14" s="4">
        <f t="shared" ref="B14:Q14" si="4">B13/$R$13</f>
        <v>1.3024602026049204E-2</v>
      </c>
      <c r="C14" s="4">
        <f t="shared" si="4"/>
        <v>0.16208393632416787</v>
      </c>
      <c r="D14" s="4">
        <f t="shared" si="4"/>
        <v>0</v>
      </c>
      <c r="E14" s="4">
        <f t="shared" si="4"/>
        <v>1.1577424023154847E-2</v>
      </c>
      <c r="F14" s="4">
        <f t="shared" si="4"/>
        <v>1.0130246020260492E-2</v>
      </c>
      <c r="G14" s="4">
        <f t="shared" si="4"/>
        <v>0.10998552821997105</v>
      </c>
      <c r="H14" s="4">
        <f t="shared" si="4"/>
        <v>0</v>
      </c>
      <c r="I14" s="4">
        <f t="shared" si="4"/>
        <v>0</v>
      </c>
      <c r="J14" s="4">
        <f t="shared" si="4"/>
        <v>6.2228654124457307E-2</v>
      </c>
      <c r="K14" s="4">
        <f t="shared" si="4"/>
        <v>0.52966714905933432</v>
      </c>
      <c r="L14" s="4">
        <f t="shared" si="4"/>
        <v>2.0260492040520984E-2</v>
      </c>
      <c r="M14" s="4">
        <f t="shared" si="4"/>
        <v>0</v>
      </c>
      <c r="N14" s="4">
        <f t="shared" si="4"/>
        <v>0</v>
      </c>
      <c r="O14" s="4">
        <f t="shared" si="4"/>
        <v>7.2358900144717797E-3</v>
      </c>
      <c r="P14" s="4">
        <f t="shared" si="4"/>
        <v>1.0130246020260492E-2</v>
      </c>
      <c r="Q14" s="4">
        <f t="shared" si="4"/>
        <v>6.3675832127351659E-2</v>
      </c>
      <c r="R14" s="4">
        <f>R13/R17</f>
        <v>0.15779858415163278</v>
      </c>
    </row>
    <row r="15" spans="1:18" ht="20.100000000000001" customHeight="1" x14ac:dyDescent="0.25">
      <c r="A15" s="11" t="s">
        <v>18</v>
      </c>
      <c r="B15" s="12">
        <v>66</v>
      </c>
      <c r="C15" s="12">
        <v>99</v>
      </c>
      <c r="D15" s="12">
        <v>0</v>
      </c>
      <c r="E15" s="12">
        <v>0</v>
      </c>
      <c r="F15" s="12">
        <v>0</v>
      </c>
      <c r="G15" s="12">
        <v>4</v>
      </c>
      <c r="H15" s="12">
        <v>0</v>
      </c>
      <c r="I15" s="12">
        <v>0</v>
      </c>
      <c r="J15" s="12">
        <v>14</v>
      </c>
      <c r="K15" s="12">
        <v>25</v>
      </c>
      <c r="L15" s="12">
        <v>9</v>
      </c>
      <c r="M15" s="12">
        <v>0</v>
      </c>
      <c r="N15" s="12">
        <v>0</v>
      </c>
      <c r="O15" s="12">
        <v>2</v>
      </c>
      <c r="P15" s="12">
        <v>3</v>
      </c>
      <c r="Q15" s="12">
        <v>10</v>
      </c>
      <c r="R15" s="12">
        <f>SUM(B15:Q15)</f>
        <v>232</v>
      </c>
    </row>
    <row r="16" spans="1:18" ht="20.100000000000001" customHeight="1" x14ac:dyDescent="0.25">
      <c r="A16" s="12" t="s">
        <v>15</v>
      </c>
      <c r="B16" s="13">
        <f t="shared" ref="B16:Q16" si="5">B15/$R$13</f>
        <v>9.5513748191027495E-2</v>
      </c>
      <c r="C16" s="13">
        <f t="shared" si="5"/>
        <v>0.14327062228654125</v>
      </c>
      <c r="D16" s="13">
        <f t="shared" si="5"/>
        <v>0</v>
      </c>
      <c r="E16" s="13">
        <f t="shared" si="5"/>
        <v>0</v>
      </c>
      <c r="F16" s="13">
        <f t="shared" si="5"/>
        <v>0</v>
      </c>
      <c r="G16" s="13">
        <f t="shared" si="5"/>
        <v>5.7887120115774236E-3</v>
      </c>
      <c r="H16" s="13">
        <f t="shared" si="5"/>
        <v>0</v>
      </c>
      <c r="I16" s="13">
        <f t="shared" si="5"/>
        <v>0</v>
      </c>
      <c r="J16" s="13">
        <f t="shared" si="5"/>
        <v>2.0260492040520984E-2</v>
      </c>
      <c r="K16" s="13">
        <f t="shared" si="5"/>
        <v>3.6179450072358899E-2</v>
      </c>
      <c r="L16" s="13">
        <f t="shared" si="5"/>
        <v>1.3024602026049204E-2</v>
      </c>
      <c r="M16" s="13">
        <f t="shared" si="5"/>
        <v>0</v>
      </c>
      <c r="N16" s="13">
        <f t="shared" si="5"/>
        <v>0</v>
      </c>
      <c r="O16" s="13">
        <f t="shared" si="5"/>
        <v>2.8943560057887118E-3</v>
      </c>
      <c r="P16" s="13">
        <f t="shared" si="5"/>
        <v>4.3415340086830683E-3</v>
      </c>
      <c r="Q16" s="13">
        <f t="shared" si="5"/>
        <v>1.4471780028943559E-2</v>
      </c>
      <c r="R16" s="13">
        <f>R15/R17</f>
        <v>5.2980132450331126E-2</v>
      </c>
    </row>
    <row r="17" spans="1:18" ht="20.100000000000001" customHeight="1" x14ac:dyDescent="0.25">
      <c r="A17" s="5" t="s">
        <v>17</v>
      </c>
      <c r="B17" s="5">
        <f>B5+B7+B9+B11+B13+B15</f>
        <v>300</v>
      </c>
      <c r="C17" s="5">
        <f t="shared" ref="C17:Q17" si="6">C5+C7+C9+C11+C13+C15</f>
        <v>663</v>
      </c>
      <c r="D17" s="5">
        <f t="shared" si="6"/>
        <v>29</v>
      </c>
      <c r="E17" s="5">
        <f t="shared" si="6"/>
        <v>62</v>
      </c>
      <c r="F17" s="5">
        <f t="shared" si="6"/>
        <v>43</v>
      </c>
      <c r="G17" s="5">
        <f t="shared" si="6"/>
        <v>201</v>
      </c>
      <c r="H17" s="5">
        <f t="shared" si="6"/>
        <v>33</v>
      </c>
      <c r="I17" s="5">
        <f t="shared" si="6"/>
        <v>36</v>
      </c>
      <c r="J17" s="5">
        <f t="shared" si="6"/>
        <v>581</v>
      </c>
      <c r="K17" s="5">
        <f t="shared" si="6"/>
        <v>1836</v>
      </c>
      <c r="L17" s="5">
        <f t="shared" si="6"/>
        <v>219</v>
      </c>
      <c r="M17" s="5">
        <f t="shared" si="6"/>
        <v>0</v>
      </c>
      <c r="N17" s="5">
        <f t="shared" si="6"/>
        <v>7</v>
      </c>
      <c r="O17" s="5">
        <f t="shared" si="6"/>
        <v>25</v>
      </c>
      <c r="P17" s="5">
        <f t="shared" si="6"/>
        <v>87</v>
      </c>
      <c r="Q17" s="5">
        <f t="shared" si="6"/>
        <v>257</v>
      </c>
      <c r="R17" s="5">
        <f>R5+R7+R9+R11+R13+R15</f>
        <v>4379</v>
      </c>
    </row>
    <row r="18" spans="1:18" ht="20.100000000000001" customHeight="1" x14ac:dyDescent="0.25">
      <c r="A18" s="5" t="s">
        <v>13</v>
      </c>
      <c r="B18" s="6">
        <f t="shared" ref="B18:Q18" si="7">B17/$R$17</f>
        <v>6.8508791961635077E-2</v>
      </c>
      <c r="C18" s="6">
        <f t="shared" si="7"/>
        <v>0.15140443023521352</v>
      </c>
      <c r="D18" s="6">
        <f t="shared" si="7"/>
        <v>6.6225165562913907E-3</v>
      </c>
      <c r="E18" s="6">
        <f t="shared" si="7"/>
        <v>1.4158483672071249E-2</v>
      </c>
      <c r="F18" s="6">
        <f t="shared" si="7"/>
        <v>9.8195935145010283E-3</v>
      </c>
      <c r="G18" s="6">
        <f t="shared" si="7"/>
        <v>4.5900890614295503E-2</v>
      </c>
      <c r="H18" s="6">
        <f t="shared" si="7"/>
        <v>7.5359671157798581E-3</v>
      </c>
      <c r="I18" s="6">
        <f t="shared" si="7"/>
        <v>8.22105503539621E-3</v>
      </c>
      <c r="J18" s="6">
        <f t="shared" si="7"/>
        <v>0.13267869376569993</v>
      </c>
      <c r="K18" s="6">
        <f t="shared" si="7"/>
        <v>0.41927380680520665</v>
      </c>
      <c r="L18" s="6">
        <f t="shared" si="7"/>
        <v>5.0011418131993605E-2</v>
      </c>
      <c r="M18" s="6">
        <f t="shared" si="7"/>
        <v>0</v>
      </c>
      <c r="N18" s="6">
        <f t="shared" si="7"/>
        <v>1.5985384791048184E-3</v>
      </c>
      <c r="O18" s="6">
        <f t="shared" si="7"/>
        <v>5.7090659968029233E-3</v>
      </c>
      <c r="P18" s="6">
        <f t="shared" si="7"/>
        <v>1.9867549668874173E-2</v>
      </c>
      <c r="Q18" s="6">
        <f t="shared" si="7"/>
        <v>5.868919844713405E-2</v>
      </c>
      <c r="R18" s="6">
        <f>R6+R8+R10+R12+R14+R16</f>
        <v>1</v>
      </c>
    </row>
  </sheetData>
  <mergeCells count="12">
    <mergeCell ref="A1:R1"/>
    <mergeCell ref="A2:A4"/>
    <mergeCell ref="B2:C3"/>
    <mergeCell ref="D2:K2"/>
    <mergeCell ref="L2:M3"/>
    <mergeCell ref="N2:O3"/>
    <mergeCell ref="P2:Q3"/>
    <mergeCell ref="R2:R3"/>
    <mergeCell ref="D3:E3"/>
    <mergeCell ref="F3:G3"/>
    <mergeCell ref="H3:I3"/>
    <mergeCell ref="J3:K3"/>
  </mergeCells>
  <phoneticPr fontId="5" type="noConversion"/>
  <pageMargins left="0.7" right="0.7" top="0.3" bottom="0.3" header="0.3" footer="0.3"/>
  <pageSetup paperSize="77" scale="64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各學院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0</cp:revision>
  <cp:lastPrinted>2019-10-21T08:07:42Z</cp:lastPrinted>
  <dcterms:created xsi:type="dcterms:W3CDTF">2016-12-08T01:27:12Z</dcterms:created>
  <dcterms:modified xsi:type="dcterms:W3CDTF">2023-04-21T03:46:42Z</dcterms:modified>
  <dc:language>zh-TW</dc:language>
</cp:coreProperties>
</file>