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113.10校基庫填報\112表4-10畢業出路\"/>
    </mc:Choice>
  </mc:AlternateContent>
  <xr:revisionPtr revIDLastSave="0" documentId="13_ncr:1_{94044B82-9E16-47AF-A5BC-80E7283ED485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各學院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B17" i="1"/>
  <c r="R15" i="1" l="1"/>
  <c r="R13" i="1" l="1"/>
  <c r="R11" i="1"/>
  <c r="K12" i="1" s="1"/>
  <c r="R9" i="1"/>
  <c r="P10" i="1" s="1"/>
  <c r="R7" i="1"/>
  <c r="G8" i="1" s="1"/>
  <c r="R5" i="1"/>
  <c r="P6" i="1" l="1"/>
  <c r="R17" i="1"/>
  <c r="R16" i="1" s="1"/>
  <c r="P14" i="1"/>
  <c r="P16" i="1"/>
  <c r="L16" i="1"/>
  <c r="H16" i="1"/>
  <c r="D16" i="1"/>
  <c r="G16" i="1"/>
  <c r="N16" i="1"/>
  <c r="F16" i="1"/>
  <c r="B16" i="1"/>
  <c r="M16" i="1"/>
  <c r="E16" i="1"/>
  <c r="O16" i="1"/>
  <c r="K16" i="1"/>
  <c r="C16" i="1"/>
  <c r="J16" i="1"/>
  <c r="Q16" i="1"/>
  <c r="I16" i="1"/>
  <c r="O12" i="1"/>
  <c r="G12" i="1"/>
  <c r="C12" i="1"/>
  <c r="K8" i="1"/>
  <c r="O8" i="1"/>
  <c r="C8" i="1"/>
  <c r="Q6" i="1"/>
  <c r="I10" i="1"/>
  <c r="M10" i="1"/>
  <c r="Q10" i="1"/>
  <c r="E14" i="1"/>
  <c r="I14" i="1"/>
  <c r="M14" i="1"/>
  <c r="Q14" i="1"/>
  <c r="B6" i="1"/>
  <c r="F6" i="1"/>
  <c r="J6" i="1"/>
  <c r="N6" i="1"/>
  <c r="D8" i="1"/>
  <c r="H8" i="1"/>
  <c r="L8" i="1"/>
  <c r="P8" i="1"/>
  <c r="B10" i="1"/>
  <c r="F10" i="1"/>
  <c r="J10" i="1"/>
  <c r="N10" i="1"/>
  <c r="D12" i="1"/>
  <c r="H12" i="1"/>
  <c r="L12" i="1"/>
  <c r="P12" i="1"/>
  <c r="B14" i="1"/>
  <c r="F14" i="1"/>
  <c r="J14" i="1"/>
  <c r="N14" i="1"/>
  <c r="E6" i="1"/>
  <c r="M6" i="1"/>
  <c r="K6" i="1"/>
  <c r="E12" i="1"/>
  <c r="I12" i="1"/>
  <c r="M12" i="1"/>
  <c r="Q12" i="1"/>
  <c r="C14" i="1"/>
  <c r="G14" i="1"/>
  <c r="K14" i="1"/>
  <c r="O14" i="1"/>
  <c r="I6" i="1"/>
  <c r="E10" i="1"/>
  <c r="C6" i="1"/>
  <c r="G6" i="1"/>
  <c r="O6" i="1"/>
  <c r="E8" i="1"/>
  <c r="I8" i="1"/>
  <c r="M8" i="1"/>
  <c r="Q8" i="1"/>
  <c r="C10" i="1"/>
  <c r="G10" i="1"/>
  <c r="K10" i="1"/>
  <c r="O10" i="1"/>
  <c r="D6" i="1"/>
  <c r="H6" i="1"/>
  <c r="L6" i="1"/>
  <c r="B8" i="1"/>
  <c r="F8" i="1"/>
  <c r="J8" i="1"/>
  <c r="N8" i="1"/>
  <c r="D10" i="1"/>
  <c r="H10" i="1"/>
  <c r="L10" i="1"/>
  <c r="B12" i="1"/>
  <c r="F12" i="1"/>
  <c r="J12" i="1"/>
  <c r="N12" i="1"/>
  <c r="D14" i="1"/>
  <c r="H14" i="1"/>
  <c r="L14" i="1"/>
  <c r="F18" i="1" l="1"/>
  <c r="R6" i="1"/>
  <c r="R12" i="1"/>
  <c r="D18" i="1"/>
  <c r="R8" i="1"/>
  <c r="H18" i="1"/>
  <c r="I18" i="1"/>
  <c r="Q18" i="1"/>
  <c r="B18" i="1"/>
  <c r="R10" i="1"/>
  <c r="E18" i="1"/>
  <c r="P18" i="1"/>
  <c r="O18" i="1"/>
  <c r="K18" i="1"/>
  <c r="G18" i="1"/>
  <c r="C18" i="1"/>
  <c r="R14" i="1"/>
  <c r="M18" i="1"/>
  <c r="L18" i="1"/>
  <c r="J18" i="1"/>
  <c r="N18" i="1"/>
  <c r="R18" i="1" l="1"/>
</calcChain>
</file>

<file path=xl/sharedStrings.xml><?xml version="1.0" encoding="utf-8"?>
<sst xmlns="http://schemas.openxmlformats.org/spreadsheetml/2006/main" count="43" uniqueCount="23">
  <si>
    <t>學院</t>
  </si>
  <si>
    <t>升學</t>
  </si>
  <si>
    <t>就業</t>
  </si>
  <si>
    <t>服役</t>
  </si>
  <si>
    <t>留學</t>
  </si>
  <si>
    <t>其他(含待業)</t>
  </si>
  <si>
    <t>合計</t>
  </si>
  <si>
    <t>自行創業</t>
  </si>
  <si>
    <t>留於原合作廠商</t>
  </si>
  <si>
    <t>留於原專班領域</t>
  </si>
  <si>
    <t>其他</t>
  </si>
  <si>
    <t>男</t>
  </si>
  <si>
    <t>女</t>
  </si>
  <si>
    <t>占校比率</t>
  </si>
  <si>
    <t>商學院</t>
  </si>
  <si>
    <t>比率</t>
  </si>
  <si>
    <t>語文學院</t>
  </si>
  <si>
    <t>總計</t>
  </si>
  <si>
    <t>智慧產業學院</t>
    <phoneticPr fontId="5" type="noConversion"/>
  </si>
  <si>
    <t>設計學院</t>
    <phoneticPr fontId="5" type="noConversion"/>
  </si>
  <si>
    <t>中護健康學院</t>
    <phoneticPr fontId="5" type="noConversion"/>
  </si>
  <si>
    <t>資訊流通學院</t>
    <phoneticPr fontId="5" type="noConversion"/>
  </si>
  <si>
    <t xml:space="preserve">  112學年度應屆畢業生流向調查結果(各學院)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</si>
</sst>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rgb="FF000000"/>
      <name val="新細明體"/>
      <charset val="136"/>
    </font>
    <font>
      <b/>
      <sz val="12"/>
      <color rgb="FF000000"/>
      <name val="新細明體"/>
      <family val="1"/>
      <charset val="136"/>
    </font>
    <font>
      <b/>
      <sz val="12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CE4D6"/>
      </patternFill>
    </fill>
    <fill>
      <patternFill patternType="solid">
        <fgColor rgb="FF9BC2E6"/>
        <bgColor rgb="FFCCCCFF"/>
      </patternFill>
    </fill>
    <fill>
      <patternFill patternType="solid">
        <fgColor rgb="FFFCE4D6"/>
        <bgColor rgb="FFFFFFFF"/>
      </patternFill>
    </fill>
    <fill>
      <patternFill patternType="solid">
        <fgColor rgb="FFFF99FF"/>
        <bgColor rgb="FFCC99FF"/>
      </patternFill>
    </fill>
    <fill>
      <patternFill patternType="solid">
        <fgColor theme="4" tint="0.59999389629810485"/>
        <bgColor rgb="FFCCFFCC"/>
      </patternFill>
    </fill>
    <fill>
      <patternFill patternType="solid">
        <fgColor theme="4" tint="0.59999389629810485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Border="0" applyProtection="0">
      <alignment vertical="center"/>
    </xf>
    <xf numFmtId="0" fontId="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3" borderId="1" xfId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3">
    <cellStyle name="一般" xfId="0" builtinId="0"/>
    <cellStyle name="一般 2" xfId="2" xr:uid="{00000000-0005-0000-0000-000001000000}"/>
    <cellStyle name="說明文字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6E0B4"/>
      <rgbColor rgb="FF808080"/>
      <rgbColor rgb="FF9999FF"/>
      <rgbColor rgb="FF993366"/>
      <rgbColor rgb="FFFCE4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BC2E6"/>
      <rgbColor rgb="FFFF99FF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18"/>
  <sheetViews>
    <sheetView tabSelected="1" zoomScaleNormal="100" workbookViewId="0">
      <selection activeCell="R17" sqref="R17"/>
    </sheetView>
  </sheetViews>
  <sheetFormatPr defaultRowHeight="20.100000000000001" customHeight="1" x14ac:dyDescent="0.25"/>
  <cols>
    <col min="1" max="1" width="16.625" style="1" customWidth="1"/>
    <col min="2" max="17" width="12.625" style="1" customWidth="1"/>
    <col min="18" max="18" width="14.125" style="1" customWidth="1"/>
    <col min="19" max="1025" width="10.625" style="1" customWidth="1"/>
  </cols>
  <sheetData>
    <row r="1" spans="1:18" ht="29.25" customHeight="1" x14ac:dyDescent="0.25">
      <c r="A1" s="14" t="s">
        <v>22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8" ht="20.100000000000001" customHeight="1" x14ac:dyDescent="0.25">
      <c r="A2" s="15" t="s">
        <v>0</v>
      </c>
      <c r="B2" s="15" t="s">
        <v>1</v>
      </c>
      <c r="C2" s="15"/>
      <c r="D2" s="15" t="s">
        <v>2</v>
      </c>
      <c r="E2" s="15"/>
      <c r="F2" s="15"/>
      <c r="G2" s="15"/>
      <c r="H2" s="15"/>
      <c r="I2" s="15"/>
      <c r="J2" s="15"/>
      <c r="K2" s="15"/>
      <c r="L2" s="15" t="s">
        <v>3</v>
      </c>
      <c r="M2" s="15"/>
      <c r="N2" s="15" t="s">
        <v>4</v>
      </c>
      <c r="O2" s="15"/>
      <c r="P2" s="15" t="s">
        <v>5</v>
      </c>
      <c r="Q2" s="15"/>
      <c r="R2" s="15" t="s">
        <v>6</v>
      </c>
    </row>
    <row r="3" spans="1:18" ht="20.100000000000001" customHeight="1" x14ac:dyDescent="0.25">
      <c r="A3" s="15"/>
      <c r="B3" s="15"/>
      <c r="C3" s="15"/>
      <c r="D3" s="15" t="s">
        <v>7</v>
      </c>
      <c r="E3" s="15"/>
      <c r="F3" s="16" t="s">
        <v>8</v>
      </c>
      <c r="G3" s="16"/>
      <c r="H3" s="16" t="s">
        <v>9</v>
      </c>
      <c r="I3" s="16"/>
      <c r="J3" s="16" t="s">
        <v>10</v>
      </c>
      <c r="K3" s="16"/>
      <c r="L3" s="15"/>
      <c r="M3" s="15"/>
      <c r="N3" s="15"/>
      <c r="O3" s="15"/>
      <c r="P3" s="15"/>
      <c r="Q3" s="15"/>
      <c r="R3" s="15"/>
    </row>
    <row r="4" spans="1:18" ht="20.100000000000001" customHeight="1" x14ac:dyDescent="0.25">
      <c r="A4" s="15"/>
      <c r="B4" s="2" t="s">
        <v>11</v>
      </c>
      <c r="C4" s="2" t="s">
        <v>12</v>
      </c>
      <c r="D4" s="2" t="s">
        <v>11</v>
      </c>
      <c r="E4" s="2" t="s">
        <v>12</v>
      </c>
      <c r="F4" s="2" t="s">
        <v>11</v>
      </c>
      <c r="G4" s="2" t="s">
        <v>12</v>
      </c>
      <c r="H4" s="2" t="s">
        <v>11</v>
      </c>
      <c r="I4" s="2" t="s">
        <v>12</v>
      </c>
      <c r="J4" s="2" t="s">
        <v>11</v>
      </c>
      <c r="K4" s="2" t="s">
        <v>12</v>
      </c>
      <c r="L4" s="2" t="s">
        <v>11</v>
      </c>
      <c r="M4" s="2" t="s">
        <v>12</v>
      </c>
      <c r="N4" s="2" t="s">
        <v>11</v>
      </c>
      <c r="O4" s="2" t="s">
        <v>12</v>
      </c>
      <c r="P4" s="2" t="s">
        <v>11</v>
      </c>
      <c r="Q4" s="2" t="s">
        <v>12</v>
      </c>
      <c r="R4" s="2" t="s">
        <v>13</v>
      </c>
    </row>
    <row r="5" spans="1:18" ht="20.100000000000001" customHeight="1" x14ac:dyDescent="0.25">
      <c r="A5" s="3" t="s">
        <v>14</v>
      </c>
      <c r="B5" s="3">
        <v>67</v>
      </c>
      <c r="C5" s="3">
        <v>204</v>
      </c>
      <c r="D5" s="3">
        <v>9</v>
      </c>
      <c r="E5" s="3">
        <v>30</v>
      </c>
      <c r="F5" s="3">
        <v>55</v>
      </c>
      <c r="G5" s="3">
        <v>161</v>
      </c>
      <c r="H5" s="3">
        <v>27</v>
      </c>
      <c r="I5" s="3">
        <v>65</v>
      </c>
      <c r="J5" s="3">
        <v>173</v>
      </c>
      <c r="K5" s="3">
        <v>593</v>
      </c>
      <c r="L5" s="3">
        <v>74</v>
      </c>
      <c r="M5" s="3">
        <v>0</v>
      </c>
      <c r="N5" s="3">
        <v>2</v>
      </c>
      <c r="O5" s="3">
        <v>6</v>
      </c>
      <c r="P5" s="3">
        <v>30</v>
      </c>
      <c r="Q5" s="3">
        <v>123</v>
      </c>
      <c r="R5" s="3">
        <f>SUM(B5:Q5)</f>
        <v>1619</v>
      </c>
    </row>
    <row r="6" spans="1:18" ht="20.100000000000001" customHeight="1" x14ac:dyDescent="0.25">
      <c r="A6" s="3" t="s">
        <v>15</v>
      </c>
      <c r="B6" s="4">
        <f t="shared" ref="B6:Q6" si="0">B5/$R$5</f>
        <v>4.1383570105003091E-2</v>
      </c>
      <c r="C6" s="4">
        <f t="shared" si="0"/>
        <v>0.12600370599135269</v>
      </c>
      <c r="D6" s="4">
        <f t="shared" si="0"/>
        <v>5.5589870290302656E-3</v>
      </c>
      <c r="E6" s="4">
        <f t="shared" si="0"/>
        <v>1.8529956763434219E-2</v>
      </c>
      <c r="F6" s="4">
        <f t="shared" si="0"/>
        <v>3.3971587399629403E-2</v>
      </c>
      <c r="G6" s="4">
        <f t="shared" si="0"/>
        <v>9.9444101297096979E-2</v>
      </c>
      <c r="H6" s="4">
        <f t="shared" si="0"/>
        <v>1.6676961087090797E-2</v>
      </c>
      <c r="I6" s="4">
        <f t="shared" si="0"/>
        <v>4.0148239654107472E-2</v>
      </c>
      <c r="J6" s="4">
        <f t="shared" si="0"/>
        <v>0.10685608400247067</v>
      </c>
      <c r="K6" s="4">
        <f t="shared" si="0"/>
        <v>0.36627547869054972</v>
      </c>
      <c r="L6" s="4">
        <f t="shared" si="0"/>
        <v>4.5707226683137737E-2</v>
      </c>
      <c r="M6" s="4">
        <f t="shared" si="0"/>
        <v>0</v>
      </c>
      <c r="N6" s="4">
        <f t="shared" si="0"/>
        <v>1.2353304508956147E-3</v>
      </c>
      <c r="O6" s="4">
        <f t="shared" si="0"/>
        <v>3.7059913526868438E-3</v>
      </c>
      <c r="P6" s="4">
        <f t="shared" si="0"/>
        <v>1.8529956763434219E-2</v>
      </c>
      <c r="Q6" s="4">
        <f t="shared" si="0"/>
        <v>7.5972822730080297E-2</v>
      </c>
      <c r="R6" s="4">
        <f>R5/R17</f>
        <v>0.40719315895372232</v>
      </c>
    </row>
    <row r="7" spans="1:18" ht="20.100000000000001" customHeight="1" x14ac:dyDescent="0.25">
      <c r="A7" s="8" t="s">
        <v>19</v>
      </c>
      <c r="B7" s="9">
        <v>11</v>
      </c>
      <c r="C7" s="9">
        <v>41</v>
      </c>
      <c r="D7" s="9">
        <v>9</v>
      </c>
      <c r="E7" s="9">
        <v>9</v>
      </c>
      <c r="F7" s="9">
        <v>6</v>
      </c>
      <c r="G7" s="9">
        <v>15</v>
      </c>
      <c r="H7" s="9">
        <v>3</v>
      </c>
      <c r="I7" s="9">
        <v>12</v>
      </c>
      <c r="J7" s="9">
        <v>58</v>
      </c>
      <c r="K7" s="9">
        <v>189</v>
      </c>
      <c r="L7" s="9">
        <v>31</v>
      </c>
      <c r="M7" s="9">
        <v>0</v>
      </c>
      <c r="N7" s="9">
        <v>0</v>
      </c>
      <c r="O7" s="9">
        <v>7</v>
      </c>
      <c r="P7" s="9">
        <v>2</v>
      </c>
      <c r="Q7" s="9">
        <v>9</v>
      </c>
      <c r="R7" s="9">
        <f>SUM(B7:Q7)</f>
        <v>402</v>
      </c>
    </row>
    <row r="8" spans="1:18" ht="20.100000000000001" customHeight="1" x14ac:dyDescent="0.25">
      <c r="A8" s="9" t="s">
        <v>15</v>
      </c>
      <c r="B8" s="10">
        <f t="shared" ref="B8:Q8" si="1">B7/$R$7</f>
        <v>2.736318407960199E-2</v>
      </c>
      <c r="C8" s="10">
        <f t="shared" si="1"/>
        <v>0.10199004975124377</v>
      </c>
      <c r="D8" s="10">
        <f t="shared" si="1"/>
        <v>2.2388059701492536E-2</v>
      </c>
      <c r="E8" s="10">
        <f t="shared" si="1"/>
        <v>2.2388059701492536E-2</v>
      </c>
      <c r="F8" s="10">
        <f t="shared" si="1"/>
        <v>1.4925373134328358E-2</v>
      </c>
      <c r="G8" s="10">
        <f t="shared" si="1"/>
        <v>3.7313432835820892E-2</v>
      </c>
      <c r="H8" s="10">
        <f t="shared" si="1"/>
        <v>7.462686567164179E-3</v>
      </c>
      <c r="I8" s="10">
        <f t="shared" si="1"/>
        <v>2.9850746268656716E-2</v>
      </c>
      <c r="J8" s="10">
        <f t="shared" si="1"/>
        <v>0.14427860696517414</v>
      </c>
      <c r="K8" s="10">
        <f t="shared" si="1"/>
        <v>0.47014925373134331</v>
      </c>
      <c r="L8" s="10">
        <f t="shared" si="1"/>
        <v>7.7114427860696513E-2</v>
      </c>
      <c r="M8" s="10">
        <f t="shared" si="1"/>
        <v>0</v>
      </c>
      <c r="N8" s="10">
        <f t="shared" si="1"/>
        <v>0</v>
      </c>
      <c r="O8" s="10">
        <f t="shared" si="1"/>
        <v>1.7412935323383085E-2</v>
      </c>
      <c r="P8" s="10">
        <f t="shared" si="1"/>
        <v>4.9751243781094526E-3</v>
      </c>
      <c r="Q8" s="10">
        <f t="shared" si="1"/>
        <v>2.2388059701492536E-2</v>
      </c>
      <c r="R8" s="10">
        <f>R7/R17</f>
        <v>0.1011066398390342</v>
      </c>
    </row>
    <row r="9" spans="1:18" ht="20.100000000000001" customHeight="1" x14ac:dyDescent="0.25">
      <c r="A9" s="7" t="s">
        <v>21</v>
      </c>
      <c r="B9" s="3">
        <v>111</v>
      </c>
      <c r="C9" s="3">
        <v>80</v>
      </c>
      <c r="D9" s="3">
        <v>7</v>
      </c>
      <c r="E9" s="3">
        <v>4</v>
      </c>
      <c r="F9" s="3">
        <v>12</v>
      </c>
      <c r="G9" s="3">
        <v>10</v>
      </c>
      <c r="H9" s="3">
        <v>13</v>
      </c>
      <c r="I9" s="3">
        <v>13</v>
      </c>
      <c r="J9" s="3">
        <v>142</v>
      </c>
      <c r="K9" s="3">
        <v>142</v>
      </c>
      <c r="L9" s="3">
        <v>66</v>
      </c>
      <c r="M9" s="3">
        <v>0</v>
      </c>
      <c r="N9" s="3">
        <v>3</v>
      </c>
      <c r="O9" s="3">
        <v>2</v>
      </c>
      <c r="P9" s="3">
        <v>14</v>
      </c>
      <c r="Q9" s="3">
        <v>21</v>
      </c>
      <c r="R9" s="3">
        <f>SUM(B9:Q9)</f>
        <v>640</v>
      </c>
    </row>
    <row r="10" spans="1:18" ht="20.100000000000001" customHeight="1" x14ac:dyDescent="0.25">
      <c r="A10" s="3" t="s">
        <v>15</v>
      </c>
      <c r="B10" s="4">
        <f t="shared" ref="B10:Q10" si="2">B9/$R$9</f>
        <v>0.17343749999999999</v>
      </c>
      <c r="C10" s="4">
        <f t="shared" si="2"/>
        <v>0.125</v>
      </c>
      <c r="D10" s="4">
        <f t="shared" si="2"/>
        <v>1.0937499999999999E-2</v>
      </c>
      <c r="E10" s="4">
        <f t="shared" si="2"/>
        <v>6.2500000000000003E-3</v>
      </c>
      <c r="F10" s="4">
        <f t="shared" si="2"/>
        <v>1.8749999999999999E-2</v>
      </c>
      <c r="G10" s="4">
        <f t="shared" si="2"/>
        <v>1.5625E-2</v>
      </c>
      <c r="H10" s="4">
        <f t="shared" si="2"/>
        <v>2.0312500000000001E-2</v>
      </c>
      <c r="I10" s="4">
        <f t="shared" si="2"/>
        <v>2.0312500000000001E-2</v>
      </c>
      <c r="J10" s="4">
        <f t="shared" si="2"/>
        <v>0.22187499999999999</v>
      </c>
      <c r="K10" s="4">
        <f t="shared" si="2"/>
        <v>0.22187499999999999</v>
      </c>
      <c r="L10" s="4">
        <f t="shared" si="2"/>
        <v>0.10312499999999999</v>
      </c>
      <c r="M10" s="4">
        <f t="shared" si="2"/>
        <v>0</v>
      </c>
      <c r="N10" s="4">
        <f t="shared" si="2"/>
        <v>4.6874999999999998E-3</v>
      </c>
      <c r="O10" s="4">
        <f t="shared" si="2"/>
        <v>3.1250000000000002E-3</v>
      </c>
      <c r="P10" s="4">
        <f t="shared" si="2"/>
        <v>2.1874999999999999E-2</v>
      </c>
      <c r="Q10" s="4">
        <f t="shared" si="2"/>
        <v>3.2812500000000001E-2</v>
      </c>
      <c r="R10" s="4">
        <f>R9/R17</f>
        <v>0.16096579476861167</v>
      </c>
    </row>
    <row r="11" spans="1:18" ht="20.100000000000001" customHeight="1" x14ac:dyDescent="0.25">
      <c r="A11" s="9" t="s">
        <v>16</v>
      </c>
      <c r="B11" s="9">
        <v>17</v>
      </c>
      <c r="C11" s="9">
        <v>90</v>
      </c>
      <c r="D11" s="9">
        <v>2</v>
      </c>
      <c r="E11" s="9">
        <v>3</v>
      </c>
      <c r="F11" s="9">
        <v>0</v>
      </c>
      <c r="G11" s="9">
        <v>23</v>
      </c>
      <c r="H11" s="9">
        <v>4</v>
      </c>
      <c r="I11" s="9">
        <v>17</v>
      </c>
      <c r="J11" s="9">
        <v>58</v>
      </c>
      <c r="K11" s="9">
        <v>193</v>
      </c>
      <c r="L11" s="9">
        <v>14</v>
      </c>
      <c r="M11" s="9">
        <v>0</v>
      </c>
      <c r="N11" s="9">
        <v>1</v>
      </c>
      <c r="O11" s="9">
        <v>6</v>
      </c>
      <c r="P11" s="9">
        <v>7</v>
      </c>
      <c r="Q11" s="9">
        <v>30</v>
      </c>
      <c r="R11" s="9">
        <f>SUM(B11:Q11)</f>
        <v>465</v>
      </c>
    </row>
    <row r="12" spans="1:18" ht="20.100000000000001" customHeight="1" x14ac:dyDescent="0.25">
      <c r="A12" s="9" t="s">
        <v>15</v>
      </c>
      <c r="B12" s="10">
        <f t="shared" ref="B12:Q12" si="3">B11/$R$11</f>
        <v>3.6559139784946237E-2</v>
      </c>
      <c r="C12" s="10">
        <f t="shared" si="3"/>
        <v>0.19354838709677419</v>
      </c>
      <c r="D12" s="10">
        <f t="shared" si="3"/>
        <v>4.3010752688172043E-3</v>
      </c>
      <c r="E12" s="10">
        <f t="shared" si="3"/>
        <v>6.4516129032258064E-3</v>
      </c>
      <c r="F12" s="10">
        <f t="shared" si="3"/>
        <v>0</v>
      </c>
      <c r="G12" s="10">
        <f t="shared" si="3"/>
        <v>4.9462365591397849E-2</v>
      </c>
      <c r="H12" s="10">
        <f t="shared" si="3"/>
        <v>8.6021505376344086E-3</v>
      </c>
      <c r="I12" s="10">
        <f t="shared" si="3"/>
        <v>3.6559139784946237E-2</v>
      </c>
      <c r="J12" s="10">
        <f t="shared" si="3"/>
        <v>0.12473118279569892</v>
      </c>
      <c r="K12" s="10">
        <f t="shared" si="3"/>
        <v>0.4150537634408602</v>
      </c>
      <c r="L12" s="10">
        <f t="shared" si="3"/>
        <v>3.0107526881720432E-2</v>
      </c>
      <c r="M12" s="10">
        <f t="shared" si="3"/>
        <v>0</v>
      </c>
      <c r="N12" s="10">
        <f t="shared" si="3"/>
        <v>2.1505376344086021E-3</v>
      </c>
      <c r="O12" s="10">
        <f t="shared" si="3"/>
        <v>1.2903225806451613E-2</v>
      </c>
      <c r="P12" s="10">
        <f t="shared" si="3"/>
        <v>1.5053763440860216E-2</v>
      </c>
      <c r="Q12" s="10">
        <f t="shared" si="3"/>
        <v>6.4516129032258063E-2</v>
      </c>
      <c r="R12" s="10">
        <f>R11/R17</f>
        <v>0.11695171026156942</v>
      </c>
    </row>
    <row r="13" spans="1:18" ht="20.100000000000001" customHeight="1" x14ac:dyDescent="0.25">
      <c r="A13" s="7" t="s">
        <v>20</v>
      </c>
      <c r="B13" s="3">
        <v>7</v>
      </c>
      <c r="C13" s="3">
        <v>94</v>
      </c>
      <c r="D13" s="3">
        <v>2</v>
      </c>
      <c r="E13" s="3">
        <v>11</v>
      </c>
      <c r="F13" s="3">
        <v>13</v>
      </c>
      <c r="G13" s="3">
        <v>120</v>
      </c>
      <c r="H13" s="3">
        <v>4</v>
      </c>
      <c r="I13" s="3">
        <v>30</v>
      </c>
      <c r="J13" s="3">
        <v>26</v>
      </c>
      <c r="K13" s="3">
        <v>296</v>
      </c>
      <c r="L13" s="3">
        <v>11</v>
      </c>
      <c r="M13" s="3">
        <v>0</v>
      </c>
      <c r="N13" s="3">
        <v>0</v>
      </c>
      <c r="O13" s="3">
        <v>2</v>
      </c>
      <c r="P13" s="3">
        <v>6</v>
      </c>
      <c r="Q13" s="3">
        <v>37</v>
      </c>
      <c r="R13" s="3">
        <f>SUM(B13:Q13)</f>
        <v>659</v>
      </c>
    </row>
    <row r="14" spans="1:18" ht="20.100000000000001" customHeight="1" x14ac:dyDescent="0.25">
      <c r="A14" s="3" t="s">
        <v>15</v>
      </c>
      <c r="B14" s="4">
        <f t="shared" ref="B14:Q14" si="4">B13/$R$13</f>
        <v>1.0622154779969651E-2</v>
      </c>
      <c r="C14" s="4">
        <f t="shared" si="4"/>
        <v>0.14264036418816389</v>
      </c>
      <c r="D14" s="4">
        <f t="shared" si="4"/>
        <v>3.0349013657056147E-3</v>
      </c>
      <c r="E14" s="4">
        <f t="shared" si="4"/>
        <v>1.6691957511380879E-2</v>
      </c>
      <c r="F14" s="4">
        <f t="shared" si="4"/>
        <v>1.9726858877086494E-2</v>
      </c>
      <c r="G14" s="4">
        <f t="shared" si="4"/>
        <v>0.18209408194233687</v>
      </c>
      <c r="H14" s="4">
        <f t="shared" si="4"/>
        <v>6.0698027314112293E-3</v>
      </c>
      <c r="I14" s="4">
        <f t="shared" si="4"/>
        <v>4.5523520485584217E-2</v>
      </c>
      <c r="J14" s="4">
        <f t="shared" si="4"/>
        <v>3.9453717754172987E-2</v>
      </c>
      <c r="K14" s="4">
        <f t="shared" si="4"/>
        <v>0.44916540212443096</v>
      </c>
      <c r="L14" s="4">
        <f t="shared" si="4"/>
        <v>1.6691957511380879E-2</v>
      </c>
      <c r="M14" s="4">
        <f t="shared" si="4"/>
        <v>0</v>
      </c>
      <c r="N14" s="4">
        <f t="shared" si="4"/>
        <v>0</v>
      </c>
      <c r="O14" s="4">
        <f t="shared" si="4"/>
        <v>3.0349013657056147E-3</v>
      </c>
      <c r="P14" s="4">
        <f t="shared" si="4"/>
        <v>9.104704097116844E-3</v>
      </c>
      <c r="Q14" s="4">
        <f t="shared" si="4"/>
        <v>5.614567526555387E-2</v>
      </c>
      <c r="R14" s="4">
        <f>R13/R17</f>
        <v>0.16574446680080482</v>
      </c>
    </row>
    <row r="15" spans="1:18" ht="20.100000000000001" customHeight="1" x14ac:dyDescent="0.25">
      <c r="A15" s="11" t="s">
        <v>18</v>
      </c>
      <c r="B15" s="12">
        <v>22</v>
      </c>
      <c r="C15" s="12">
        <v>31</v>
      </c>
      <c r="D15" s="12">
        <v>1</v>
      </c>
      <c r="E15" s="12">
        <v>0</v>
      </c>
      <c r="F15" s="12">
        <v>0</v>
      </c>
      <c r="G15" s="12">
        <v>3</v>
      </c>
      <c r="H15" s="12">
        <v>0</v>
      </c>
      <c r="I15" s="12">
        <v>0</v>
      </c>
      <c r="J15" s="12">
        <v>40</v>
      </c>
      <c r="K15" s="12">
        <v>86</v>
      </c>
      <c r="L15" s="12">
        <v>2</v>
      </c>
      <c r="M15" s="12">
        <v>0</v>
      </c>
      <c r="N15" s="12">
        <v>1</v>
      </c>
      <c r="O15" s="12">
        <v>0</v>
      </c>
      <c r="P15" s="12">
        <v>0</v>
      </c>
      <c r="Q15" s="12">
        <v>5</v>
      </c>
      <c r="R15" s="12">
        <f>SUM(B15:Q15)</f>
        <v>191</v>
      </c>
    </row>
    <row r="16" spans="1:18" ht="20.100000000000001" customHeight="1" x14ac:dyDescent="0.25">
      <c r="A16" s="12" t="s">
        <v>15</v>
      </c>
      <c r="B16" s="13">
        <f t="shared" ref="B16:Q16" si="5">B15/$R$13</f>
        <v>3.3383915022761758E-2</v>
      </c>
      <c r="C16" s="13">
        <f t="shared" si="5"/>
        <v>4.7040971168437029E-2</v>
      </c>
      <c r="D16" s="13">
        <f t="shared" si="5"/>
        <v>1.5174506828528073E-3</v>
      </c>
      <c r="E16" s="13">
        <f t="shared" si="5"/>
        <v>0</v>
      </c>
      <c r="F16" s="13">
        <f t="shared" si="5"/>
        <v>0</v>
      </c>
      <c r="G16" s="13">
        <f t="shared" si="5"/>
        <v>4.552352048558422E-3</v>
      </c>
      <c r="H16" s="13">
        <f t="shared" si="5"/>
        <v>0</v>
      </c>
      <c r="I16" s="13">
        <f t="shared" si="5"/>
        <v>0</v>
      </c>
      <c r="J16" s="13">
        <f t="shared" si="5"/>
        <v>6.0698027314112293E-2</v>
      </c>
      <c r="K16" s="13">
        <f t="shared" si="5"/>
        <v>0.13050075872534142</v>
      </c>
      <c r="L16" s="13">
        <f t="shared" si="5"/>
        <v>3.0349013657056147E-3</v>
      </c>
      <c r="M16" s="13">
        <f t="shared" si="5"/>
        <v>0</v>
      </c>
      <c r="N16" s="13">
        <f t="shared" si="5"/>
        <v>1.5174506828528073E-3</v>
      </c>
      <c r="O16" s="13">
        <f t="shared" si="5"/>
        <v>0</v>
      </c>
      <c r="P16" s="13">
        <f t="shared" si="5"/>
        <v>0</v>
      </c>
      <c r="Q16" s="13">
        <f t="shared" si="5"/>
        <v>7.5872534142640367E-3</v>
      </c>
      <c r="R16" s="13">
        <f>R15/R17</f>
        <v>4.8038229376257548E-2</v>
      </c>
    </row>
    <row r="17" spans="1:18" ht="20.100000000000001" customHeight="1" x14ac:dyDescent="0.25">
      <c r="A17" s="5" t="s">
        <v>17</v>
      </c>
      <c r="B17" s="5">
        <f>B5+B7+B9+B11+B13+B15</f>
        <v>235</v>
      </c>
      <c r="C17" s="5">
        <f t="shared" ref="C17:Q17" si="6">C5+C7+C9+C11+C13+C15</f>
        <v>540</v>
      </c>
      <c r="D17" s="5">
        <f t="shared" si="6"/>
        <v>30</v>
      </c>
      <c r="E17" s="5">
        <f t="shared" si="6"/>
        <v>57</v>
      </c>
      <c r="F17" s="5">
        <f t="shared" si="6"/>
        <v>86</v>
      </c>
      <c r="G17" s="5">
        <f t="shared" si="6"/>
        <v>332</v>
      </c>
      <c r="H17" s="5">
        <f t="shared" si="6"/>
        <v>51</v>
      </c>
      <c r="I17" s="5">
        <f t="shared" si="6"/>
        <v>137</v>
      </c>
      <c r="J17" s="5">
        <f t="shared" si="6"/>
        <v>497</v>
      </c>
      <c r="K17" s="5">
        <f t="shared" si="6"/>
        <v>1499</v>
      </c>
      <c r="L17" s="5">
        <f t="shared" si="6"/>
        <v>198</v>
      </c>
      <c r="M17" s="5">
        <f t="shared" si="6"/>
        <v>0</v>
      </c>
      <c r="N17" s="5">
        <f t="shared" si="6"/>
        <v>7</v>
      </c>
      <c r="O17" s="5">
        <f t="shared" si="6"/>
        <v>23</v>
      </c>
      <c r="P17" s="5">
        <f t="shared" si="6"/>
        <v>59</v>
      </c>
      <c r="Q17" s="5">
        <f t="shared" si="6"/>
        <v>225</v>
      </c>
      <c r="R17" s="5">
        <f>R5+R7+R9+R11+R13+R15</f>
        <v>3976</v>
      </c>
    </row>
    <row r="18" spans="1:18" ht="20.100000000000001" customHeight="1" x14ac:dyDescent="0.25">
      <c r="A18" s="5" t="s">
        <v>13</v>
      </c>
      <c r="B18" s="6">
        <f t="shared" ref="B18:Q18" si="7">B17/$R$17</f>
        <v>5.9104627766599596E-2</v>
      </c>
      <c r="C18" s="6">
        <f t="shared" si="7"/>
        <v>0.1358148893360161</v>
      </c>
      <c r="D18" s="6">
        <f t="shared" si="7"/>
        <v>7.545271629778672E-3</v>
      </c>
      <c r="E18" s="6">
        <f t="shared" si="7"/>
        <v>1.4336016096579477E-2</v>
      </c>
      <c r="F18" s="6">
        <f t="shared" si="7"/>
        <v>2.1629778672032193E-2</v>
      </c>
      <c r="G18" s="6">
        <f t="shared" si="7"/>
        <v>8.350100603621731E-2</v>
      </c>
      <c r="H18" s="6">
        <f t="shared" si="7"/>
        <v>1.2826961770623743E-2</v>
      </c>
      <c r="I18" s="6">
        <f t="shared" si="7"/>
        <v>3.4456740442655932E-2</v>
      </c>
      <c r="J18" s="6">
        <f t="shared" si="7"/>
        <v>0.125</v>
      </c>
      <c r="K18" s="6">
        <f t="shared" si="7"/>
        <v>0.37701207243460766</v>
      </c>
      <c r="L18" s="6">
        <f t="shared" si="7"/>
        <v>4.9798792756539235E-2</v>
      </c>
      <c r="M18" s="6">
        <f t="shared" si="7"/>
        <v>0</v>
      </c>
      <c r="N18" s="6">
        <f t="shared" si="7"/>
        <v>1.7605633802816902E-3</v>
      </c>
      <c r="O18" s="6">
        <f t="shared" si="7"/>
        <v>5.7847082494969816E-3</v>
      </c>
      <c r="P18" s="6">
        <f t="shared" si="7"/>
        <v>1.4839034205231388E-2</v>
      </c>
      <c r="Q18" s="6">
        <f t="shared" si="7"/>
        <v>5.6589537223340043E-2</v>
      </c>
      <c r="R18" s="6">
        <f>R6+R8+R10+R12+R14+R16</f>
        <v>1</v>
      </c>
    </row>
  </sheetData>
  <mergeCells count="12">
    <mergeCell ref="A1:R1"/>
    <mergeCell ref="A2:A4"/>
    <mergeCell ref="B2:C3"/>
    <mergeCell ref="D2:K2"/>
    <mergeCell ref="L2:M3"/>
    <mergeCell ref="N2:O3"/>
    <mergeCell ref="P2:Q3"/>
    <mergeCell ref="R2:R3"/>
    <mergeCell ref="D3:E3"/>
    <mergeCell ref="F3:G3"/>
    <mergeCell ref="H3:I3"/>
    <mergeCell ref="J3:K3"/>
  </mergeCells>
  <phoneticPr fontId="5" type="noConversion"/>
  <pageMargins left="0.7" right="0.7" top="0.3" bottom="0.3" header="0.3" footer="0.3"/>
  <pageSetup paperSize="9" scale="56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各學院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航 吳</cp:lastModifiedBy>
  <cp:revision>0</cp:revision>
  <cp:lastPrinted>2023-04-21T03:51:52Z</cp:lastPrinted>
  <dcterms:created xsi:type="dcterms:W3CDTF">2016-12-08T01:27:12Z</dcterms:created>
  <dcterms:modified xsi:type="dcterms:W3CDTF">2024-12-18T03:36:09Z</dcterms:modified>
  <dc:language>zh-TW</dc:language>
</cp:coreProperties>
</file>