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drawings/drawing4.xml" ContentType="application/vnd.openxmlformats-officedocument.drawing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drawings/drawing5.xml" ContentType="application/vnd.openxmlformats-officedocument.drawing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drawings/drawing6.xml" ContentType="application/vnd.openxmlformats-officedocument.drawing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charts/chart641.xml" ContentType="application/vnd.openxmlformats-officedocument.drawingml.chart+xml"/>
  <Override PartName="/xl/charts/style641.xml" ContentType="application/vnd.ms-office.chartstyle+xml"/>
  <Override PartName="/xl/charts/colors641.xml" ContentType="application/vnd.ms-office.chartcolorstyle+xml"/>
  <Override PartName="/xl/charts/chart642.xml" ContentType="application/vnd.openxmlformats-officedocument.drawingml.chart+xml"/>
  <Override PartName="/xl/charts/style642.xml" ContentType="application/vnd.ms-office.chartstyle+xml"/>
  <Override PartName="/xl/charts/colors642.xml" ContentType="application/vnd.ms-office.chartcolorstyle+xml"/>
  <Override PartName="/xl/charts/chart643.xml" ContentType="application/vnd.openxmlformats-officedocument.drawingml.chart+xml"/>
  <Override PartName="/xl/charts/style643.xml" ContentType="application/vnd.ms-office.chartstyle+xml"/>
  <Override PartName="/xl/charts/colors643.xml" ContentType="application/vnd.ms-office.chartcolorstyle+xml"/>
  <Override PartName="/xl/charts/chart644.xml" ContentType="application/vnd.openxmlformats-officedocument.drawingml.chart+xml"/>
  <Override PartName="/xl/charts/style644.xml" ContentType="application/vnd.ms-office.chartstyle+xml"/>
  <Override PartName="/xl/charts/colors644.xml" ContentType="application/vnd.ms-office.chartcolorstyle+xml"/>
  <Override PartName="/xl/charts/chart645.xml" ContentType="application/vnd.openxmlformats-officedocument.drawingml.chart+xml"/>
  <Override PartName="/xl/charts/style645.xml" ContentType="application/vnd.ms-office.chartstyle+xml"/>
  <Override PartName="/xl/charts/colors645.xml" ContentType="application/vnd.ms-office.chartcolorstyle+xml"/>
  <Override PartName="/xl/charts/chart646.xml" ContentType="application/vnd.openxmlformats-officedocument.drawingml.chart+xml"/>
  <Override PartName="/xl/charts/style646.xml" ContentType="application/vnd.ms-office.chartstyle+xml"/>
  <Override PartName="/xl/charts/colors646.xml" ContentType="application/vnd.ms-office.chartcolorstyle+xml"/>
  <Override PartName="/xl/charts/chart647.xml" ContentType="application/vnd.openxmlformats-officedocument.drawingml.chart+xml"/>
  <Override PartName="/xl/charts/style647.xml" ContentType="application/vnd.ms-office.chartstyle+xml"/>
  <Override PartName="/xl/charts/colors647.xml" ContentType="application/vnd.ms-office.chartcolorstyle+xml"/>
  <Override PartName="/xl/charts/chart648.xml" ContentType="application/vnd.openxmlformats-officedocument.drawingml.chart+xml"/>
  <Override PartName="/xl/charts/style648.xml" ContentType="application/vnd.ms-office.chartstyle+xml"/>
  <Override PartName="/xl/charts/colors648.xml" ContentType="application/vnd.ms-office.chartcolorstyle+xml"/>
  <Override PartName="/xl/charts/chart649.xml" ContentType="application/vnd.openxmlformats-officedocument.drawingml.chart+xml"/>
  <Override PartName="/xl/charts/style649.xml" ContentType="application/vnd.ms-office.chartstyle+xml"/>
  <Override PartName="/xl/charts/colors649.xml" ContentType="application/vnd.ms-office.chartcolorstyle+xml"/>
  <Override PartName="/xl/charts/chart650.xml" ContentType="application/vnd.openxmlformats-officedocument.drawingml.chart+xml"/>
  <Override PartName="/xl/charts/style650.xml" ContentType="application/vnd.ms-office.chartstyle+xml"/>
  <Override PartName="/xl/charts/colors650.xml" ContentType="application/vnd.ms-office.chartcolorstyle+xml"/>
  <Override PartName="/xl/charts/chart651.xml" ContentType="application/vnd.openxmlformats-officedocument.drawingml.chart+xml"/>
  <Override PartName="/xl/charts/style651.xml" ContentType="application/vnd.ms-office.chartstyle+xml"/>
  <Override PartName="/xl/charts/colors651.xml" ContentType="application/vnd.ms-office.chartcolorstyle+xml"/>
  <Override PartName="/xl/charts/chart652.xml" ContentType="application/vnd.openxmlformats-officedocument.drawingml.chart+xml"/>
  <Override PartName="/xl/charts/style652.xml" ContentType="application/vnd.ms-office.chartstyle+xml"/>
  <Override PartName="/xl/charts/colors652.xml" ContentType="application/vnd.ms-office.chartcolorstyle+xml"/>
  <Override PartName="/xl/charts/chart653.xml" ContentType="application/vnd.openxmlformats-officedocument.drawingml.chart+xml"/>
  <Override PartName="/xl/charts/style653.xml" ContentType="application/vnd.ms-office.chartstyle+xml"/>
  <Override PartName="/xl/charts/colors653.xml" ContentType="application/vnd.ms-office.chartcolorstyle+xml"/>
  <Override PartName="/xl/charts/chart654.xml" ContentType="application/vnd.openxmlformats-officedocument.drawingml.chart+xml"/>
  <Override PartName="/xl/charts/style654.xml" ContentType="application/vnd.ms-office.chartstyle+xml"/>
  <Override PartName="/xl/charts/colors654.xml" ContentType="application/vnd.ms-office.chartcolorstyle+xml"/>
  <Override PartName="/xl/charts/chart655.xml" ContentType="application/vnd.openxmlformats-officedocument.drawingml.chart+xml"/>
  <Override PartName="/xl/charts/style655.xml" ContentType="application/vnd.ms-office.chartstyle+xml"/>
  <Override PartName="/xl/charts/colors655.xml" ContentType="application/vnd.ms-office.chartcolorstyle+xml"/>
  <Override PartName="/xl/charts/chart656.xml" ContentType="application/vnd.openxmlformats-officedocument.drawingml.chart+xml"/>
  <Override PartName="/xl/charts/style656.xml" ContentType="application/vnd.ms-office.chartstyle+xml"/>
  <Override PartName="/xl/charts/colors656.xml" ContentType="application/vnd.ms-office.chartcolorstyle+xml"/>
  <Override PartName="/xl/charts/chart657.xml" ContentType="application/vnd.openxmlformats-officedocument.drawingml.chart+xml"/>
  <Override PartName="/xl/charts/style657.xml" ContentType="application/vnd.ms-office.chartstyle+xml"/>
  <Override PartName="/xl/charts/colors657.xml" ContentType="application/vnd.ms-office.chartcolorstyle+xml"/>
  <Override PartName="/xl/charts/chart658.xml" ContentType="application/vnd.openxmlformats-officedocument.drawingml.chart+xml"/>
  <Override PartName="/xl/charts/style658.xml" ContentType="application/vnd.ms-office.chartstyle+xml"/>
  <Override PartName="/xl/charts/colors658.xml" ContentType="application/vnd.ms-office.chartcolorstyle+xml"/>
  <Override PartName="/xl/charts/chart659.xml" ContentType="application/vnd.openxmlformats-officedocument.drawingml.chart+xml"/>
  <Override PartName="/xl/charts/style659.xml" ContentType="application/vnd.ms-office.chartstyle+xml"/>
  <Override PartName="/xl/charts/colors659.xml" ContentType="application/vnd.ms-office.chartcolorstyle+xml"/>
  <Override PartName="/xl/charts/chart660.xml" ContentType="application/vnd.openxmlformats-officedocument.drawingml.chart+xml"/>
  <Override PartName="/xl/charts/style660.xml" ContentType="application/vnd.ms-office.chartstyle+xml"/>
  <Override PartName="/xl/charts/colors660.xml" ContentType="application/vnd.ms-office.chartcolorstyle+xml"/>
  <Override PartName="/xl/charts/chart661.xml" ContentType="application/vnd.openxmlformats-officedocument.drawingml.chart+xml"/>
  <Override PartName="/xl/charts/style661.xml" ContentType="application/vnd.ms-office.chartstyle+xml"/>
  <Override PartName="/xl/charts/colors661.xml" ContentType="application/vnd.ms-office.chartcolorstyle+xml"/>
  <Override PartName="/xl/charts/chart662.xml" ContentType="application/vnd.openxmlformats-officedocument.drawingml.chart+xml"/>
  <Override PartName="/xl/charts/style662.xml" ContentType="application/vnd.ms-office.chartstyle+xml"/>
  <Override PartName="/xl/charts/colors662.xml" ContentType="application/vnd.ms-office.chartcolorstyle+xml"/>
  <Override PartName="/xl/charts/chart663.xml" ContentType="application/vnd.openxmlformats-officedocument.drawingml.chart+xml"/>
  <Override PartName="/xl/charts/style663.xml" ContentType="application/vnd.ms-office.chartstyle+xml"/>
  <Override PartName="/xl/charts/colors663.xml" ContentType="application/vnd.ms-office.chartcolorstyle+xml"/>
  <Override PartName="/xl/charts/chart664.xml" ContentType="application/vnd.openxmlformats-officedocument.drawingml.chart+xml"/>
  <Override PartName="/xl/charts/style664.xml" ContentType="application/vnd.ms-office.chartstyle+xml"/>
  <Override PartName="/xl/charts/colors664.xml" ContentType="application/vnd.ms-office.chartcolorstyle+xml"/>
  <Override PartName="/xl/charts/chart665.xml" ContentType="application/vnd.openxmlformats-officedocument.drawingml.chart+xml"/>
  <Override PartName="/xl/charts/style665.xml" ContentType="application/vnd.ms-office.chartstyle+xml"/>
  <Override PartName="/xl/charts/colors665.xml" ContentType="application/vnd.ms-office.chartcolorstyle+xml"/>
  <Override PartName="/xl/charts/chart666.xml" ContentType="application/vnd.openxmlformats-officedocument.drawingml.chart+xml"/>
  <Override PartName="/xl/charts/style666.xml" ContentType="application/vnd.ms-office.chartstyle+xml"/>
  <Override PartName="/xl/charts/colors666.xml" ContentType="application/vnd.ms-office.chartcolorstyle+xml"/>
  <Override PartName="/xl/charts/chart667.xml" ContentType="application/vnd.openxmlformats-officedocument.drawingml.chart+xml"/>
  <Override PartName="/xl/charts/style667.xml" ContentType="application/vnd.ms-office.chartstyle+xml"/>
  <Override PartName="/xl/charts/colors667.xml" ContentType="application/vnd.ms-office.chartcolorstyle+xml"/>
  <Override PartName="/xl/charts/chart668.xml" ContentType="application/vnd.openxmlformats-officedocument.drawingml.chart+xml"/>
  <Override PartName="/xl/charts/style668.xml" ContentType="application/vnd.ms-office.chartstyle+xml"/>
  <Override PartName="/xl/charts/colors668.xml" ContentType="application/vnd.ms-office.chartcolorstyle+xml"/>
  <Override PartName="/xl/charts/chart669.xml" ContentType="application/vnd.openxmlformats-officedocument.drawingml.chart+xml"/>
  <Override PartName="/xl/charts/style669.xml" ContentType="application/vnd.ms-office.chartstyle+xml"/>
  <Override PartName="/xl/charts/colors669.xml" ContentType="application/vnd.ms-office.chartcolorstyle+xml"/>
  <Override PartName="/xl/charts/chart670.xml" ContentType="application/vnd.openxmlformats-officedocument.drawingml.chart+xml"/>
  <Override PartName="/xl/charts/style670.xml" ContentType="application/vnd.ms-office.chartstyle+xml"/>
  <Override PartName="/xl/charts/colors670.xml" ContentType="application/vnd.ms-office.chartcolorstyle+xml"/>
  <Override PartName="/xl/charts/chart671.xml" ContentType="application/vnd.openxmlformats-officedocument.drawingml.chart+xml"/>
  <Override PartName="/xl/charts/style671.xml" ContentType="application/vnd.ms-office.chartstyle+xml"/>
  <Override PartName="/xl/charts/colors671.xml" ContentType="application/vnd.ms-office.chartcolorstyle+xml"/>
  <Override PartName="/xl/charts/chart672.xml" ContentType="application/vnd.openxmlformats-officedocument.drawingml.chart+xml"/>
  <Override PartName="/xl/charts/style672.xml" ContentType="application/vnd.ms-office.chartstyle+xml"/>
  <Override PartName="/xl/charts/colors672.xml" ContentType="application/vnd.ms-office.chartcolorstyle+xml"/>
  <Override PartName="/xl/charts/chart673.xml" ContentType="application/vnd.openxmlformats-officedocument.drawingml.chart+xml"/>
  <Override PartName="/xl/charts/style673.xml" ContentType="application/vnd.ms-office.chartstyle+xml"/>
  <Override PartName="/xl/charts/colors673.xml" ContentType="application/vnd.ms-office.chartcolorstyle+xml"/>
  <Override PartName="/xl/charts/chart674.xml" ContentType="application/vnd.openxmlformats-officedocument.drawingml.chart+xml"/>
  <Override PartName="/xl/charts/style674.xml" ContentType="application/vnd.ms-office.chartstyle+xml"/>
  <Override PartName="/xl/charts/colors674.xml" ContentType="application/vnd.ms-office.chartcolorstyle+xml"/>
  <Override PartName="/xl/charts/chart675.xml" ContentType="application/vnd.openxmlformats-officedocument.drawingml.chart+xml"/>
  <Override PartName="/xl/charts/style675.xml" ContentType="application/vnd.ms-office.chartstyle+xml"/>
  <Override PartName="/xl/charts/colors675.xml" ContentType="application/vnd.ms-office.chartcolorstyle+xml"/>
  <Override PartName="/xl/charts/chart676.xml" ContentType="application/vnd.openxmlformats-officedocument.drawingml.chart+xml"/>
  <Override PartName="/xl/charts/style676.xml" ContentType="application/vnd.ms-office.chartstyle+xml"/>
  <Override PartName="/xl/charts/colors676.xml" ContentType="application/vnd.ms-office.chartcolorstyle+xml"/>
  <Override PartName="/xl/charts/chart677.xml" ContentType="application/vnd.openxmlformats-officedocument.drawingml.chart+xml"/>
  <Override PartName="/xl/charts/style677.xml" ContentType="application/vnd.ms-office.chartstyle+xml"/>
  <Override PartName="/xl/charts/colors677.xml" ContentType="application/vnd.ms-office.chartcolorstyle+xml"/>
  <Override PartName="/xl/charts/chart678.xml" ContentType="application/vnd.openxmlformats-officedocument.drawingml.chart+xml"/>
  <Override PartName="/xl/charts/style678.xml" ContentType="application/vnd.ms-office.chartstyle+xml"/>
  <Override PartName="/xl/charts/colors678.xml" ContentType="application/vnd.ms-office.chartcolorstyle+xml"/>
  <Override PartName="/xl/charts/chart679.xml" ContentType="application/vnd.openxmlformats-officedocument.drawingml.chart+xml"/>
  <Override PartName="/xl/charts/style679.xml" ContentType="application/vnd.ms-office.chartstyle+xml"/>
  <Override PartName="/xl/charts/colors679.xml" ContentType="application/vnd.ms-office.chartcolorstyle+xml"/>
  <Override PartName="/xl/charts/chart680.xml" ContentType="application/vnd.openxmlformats-officedocument.drawingml.chart+xml"/>
  <Override PartName="/xl/charts/style680.xml" ContentType="application/vnd.ms-office.chartstyle+xml"/>
  <Override PartName="/xl/charts/colors680.xml" ContentType="application/vnd.ms-office.chartcolorstyle+xml"/>
  <Override PartName="/xl/charts/chart681.xml" ContentType="application/vnd.openxmlformats-officedocument.drawingml.chart+xml"/>
  <Override PartName="/xl/charts/style681.xml" ContentType="application/vnd.ms-office.chartstyle+xml"/>
  <Override PartName="/xl/charts/colors681.xml" ContentType="application/vnd.ms-office.chartcolorstyle+xml"/>
  <Override PartName="/xl/charts/chart682.xml" ContentType="application/vnd.openxmlformats-officedocument.drawingml.chart+xml"/>
  <Override PartName="/xl/charts/style682.xml" ContentType="application/vnd.ms-office.chartstyle+xml"/>
  <Override PartName="/xl/charts/colors682.xml" ContentType="application/vnd.ms-office.chartcolorstyle+xml"/>
  <Override PartName="/xl/charts/chart683.xml" ContentType="application/vnd.openxmlformats-officedocument.drawingml.chart+xml"/>
  <Override PartName="/xl/charts/style683.xml" ContentType="application/vnd.ms-office.chartstyle+xml"/>
  <Override PartName="/xl/charts/colors683.xml" ContentType="application/vnd.ms-office.chartcolorstyle+xml"/>
  <Override PartName="/xl/charts/chart684.xml" ContentType="application/vnd.openxmlformats-officedocument.drawingml.chart+xml"/>
  <Override PartName="/xl/charts/style684.xml" ContentType="application/vnd.ms-office.chartstyle+xml"/>
  <Override PartName="/xl/charts/colors684.xml" ContentType="application/vnd.ms-office.chartcolorstyle+xml"/>
  <Override PartName="/xl/charts/chart685.xml" ContentType="application/vnd.openxmlformats-officedocument.drawingml.chart+xml"/>
  <Override PartName="/xl/charts/style685.xml" ContentType="application/vnd.ms-office.chartstyle+xml"/>
  <Override PartName="/xl/charts/colors685.xml" ContentType="application/vnd.ms-office.chartcolorstyle+xml"/>
  <Override PartName="/xl/charts/chart686.xml" ContentType="application/vnd.openxmlformats-officedocument.drawingml.chart+xml"/>
  <Override PartName="/xl/charts/style686.xml" ContentType="application/vnd.ms-office.chartstyle+xml"/>
  <Override PartName="/xl/charts/colors686.xml" ContentType="application/vnd.ms-office.chartcolorstyle+xml"/>
  <Override PartName="/xl/charts/chart687.xml" ContentType="application/vnd.openxmlformats-officedocument.drawingml.chart+xml"/>
  <Override PartName="/xl/charts/style687.xml" ContentType="application/vnd.ms-office.chartstyle+xml"/>
  <Override PartName="/xl/charts/colors687.xml" ContentType="application/vnd.ms-office.chartcolorstyle+xml"/>
  <Override PartName="/xl/charts/chart688.xml" ContentType="application/vnd.openxmlformats-officedocument.drawingml.chart+xml"/>
  <Override PartName="/xl/charts/style688.xml" ContentType="application/vnd.ms-office.chartstyle+xml"/>
  <Override PartName="/xl/charts/colors688.xml" ContentType="application/vnd.ms-office.chartcolorstyle+xml"/>
  <Override PartName="/xl/charts/chart689.xml" ContentType="application/vnd.openxmlformats-officedocument.drawingml.chart+xml"/>
  <Override PartName="/xl/charts/style689.xml" ContentType="application/vnd.ms-office.chartstyle+xml"/>
  <Override PartName="/xl/charts/colors689.xml" ContentType="application/vnd.ms-office.chartcolorstyle+xml"/>
  <Override PartName="/xl/charts/chart690.xml" ContentType="application/vnd.openxmlformats-officedocument.drawingml.chart+xml"/>
  <Override PartName="/xl/charts/style690.xml" ContentType="application/vnd.ms-office.chartstyle+xml"/>
  <Override PartName="/xl/charts/colors690.xml" ContentType="application/vnd.ms-office.chartcolorstyle+xml"/>
  <Override PartName="/xl/drawings/drawing7.xml" ContentType="application/vnd.openxmlformats-officedocument.drawing+xml"/>
  <Override PartName="/xl/charts/chart691.xml" ContentType="application/vnd.openxmlformats-officedocument.drawingml.chart+xml"/>
  <Override PartName="/xl/charts/style691.xml" ContentType="application/vnd.ms-office.chartstyle+xml"/>
  <Override PartName="/xl/charts/colors691.xml" ContentType="application/vnd.ms-office.chartcolorstyle+xml"/>
  <Override PartName="/xl/charts/chart692.xml" ContentType="application/vnd.openxmlformats-officedocument.drawingml.chart+xml"/>
  <Override PartName="/xl/charts/style692.xml" ContentType="application/vnd.ms-office.chartstyle+xml"/>
  <Override PartName="/xl/charts/colors692.xml" ContentType="application/vnd.ms-office.chartcolorstyle+xml"/>
  <Override PartName="/xl/charts/chart693.xml" ContentType="application/vnd.openxmlformats-officedocument.drawingml.chart+xml"/>
  <Override PartName="/xl/charts/style693.xml" ContentType="application/vnd.ms-office.chartstyle+xml"/>
  <Override PartName="/xl/charts/colors693.xml" ContentType="application/vnd.ms-office.chartcolorstyle+xml"/>
  <Override PartName="/xl/charts/chart694.xml" ContentType="application/vnd.openxmlformats-officedocument.drawingml.chart+xml"/>
  <Override PartName="/xl/charts/style694.xml" ContentType="application/vnd.ms-office.chartstyle+xml"/>
  <Override PartName="/xl/charts/colors694.xml" ContentType="application/vnd.ms-office.chartcolorstyle+xml"/>
  <Override PartName="/xl/charts/chart695.xml" ContentType="application/vnd.openxmlformats-officedocument.drawingml.chart+xml"/>
  <Override PartName="/xl/charts/style695.xml" ContentType="application/vnd.ms-office.chartstyle+xml"/>
  <Override PartName="/xl/charts/colors695.xml" ContentType="application/vnd.ms-office.chartcolorstyle+xml"/>
  <Override PartName="/xl/charts/chart696.xml" ContentType="application/vnd.openxmlformats-officedocument.drawingml.chart+xml"/>
  <Override PartName="/xl/charts/style696.xml" ContentType="application/vnd.ms-office.chartstyle+xml"/>
  <Override PartName="/xl/charts/colors696.xml" ContentType="application/vnd.ms-office.chartcolorstyle+xml"/>
  <Override PartName="/xl/charts/chart697.xml" ContentType="application/vnd.openxmlformats-officedocument.drawingml.chart+xml"/>
  <Override PartName="/xl/charts/style697.xml" ContentType="application/vnd.ms-office.chartstyle+xml"/>
  <Override PartName="/xl/charts/colors697.xml" ContentType="application/vnd.ms-office.chartcolorstyle+xml"/>
  <Override PartName="/xl/charts/chart698.xml" ContentType="application/vnd.openxmlformats-officedocument.drawingml.chart+xml"/>
  <Override PartName="/xl/charts/style698.xml" ContentType="application/vnd.ms-office.chartstyle+xml"/>
  <Override PartName="/xl/charts/colors698.xml" ContentType="application/vnd.ms-office.chartcolorstyle+xml"/>
  <Override PartName="/xl/charts/chart699.xml" ContentType="application/vnd.openxmlformats-officedocument.drawingml.chart+xml"/>
  <Override PartName="/xl/charts/style699.xml" ContentType="application/vnd.ms-office.chartstyle+xml"/>
  <Override PartName="/xl/charts/colors699.xml" ContentType="application/vnd.ms-office.chartcolorstyle+xml"/>
  <Override PartName="/xl/charts/chart700.xml" ContentType="application/vnd.openxmlformats-officedocument.drawingml.chart+xml"/>
  <Override PartName="/xl/charts/style700.xml" ContentType="application/vnd.ms-office.chartstyle+xml"/>
  <Override PartName="/xl/charts/colors700.xml" ContentType="application/vnd.ms-office.chartcolorstyle+xml"/>
  <Override PartName="/xl/charts/chart701.xml" ContentType="application/vnd.openxmlformats-officedocument.drawingml.chart+xml"/>
  <Override PartName="/xl/charts/style701.xml" ContentType="application/vnd.ms-office.chartstyle+xml"/>
  <Override PartName="/xl/charts/colors701.xml" ContentType="application/vnd.ms-office.chartcolorstyle+xml"/>
  <Override PartName="/xl/charts/chart702.xml" ContentType="application/vnd.openxmlformats-officedocument.drawingml.chart+xml"/>
  <Override PartName="/xl/charts/style702.xml" ContentType="application/vnd.ms-office.chartstyle+xml"/>
  <Override PartName="/xl/charts/colors702.xml" ContentType="application/vnd.ms-office.chartcolorstyle+xml"/>
  <Override PartName="/xl/charts/chart703.xml" ContentType="application/vnd.openxmlformats-officedocument.drawingml.chart+xml"/>
  <Override PartName="/xl/charts/style703.xml" ContentType="application/vnd.ms-office.chartstyle+xml"/>
  <Override PartName="/xl/charts/colors703.xml" ContentType="application/vnd.ms-office.chartcolorstyle+xml"/>
  <Override PartName="/xl/charts/chart704.xml" ContentType="application/vnd.openxmlformats-officedocument.drawingml.chart+xml"/>
  <Override PartName="/xl/charts/style704.xml" ContentType="application/vnd.ms-office.chartstyle+xml"/>
  <Override PartName="/xl/charts/colors704.xml" ContentType="application/vnd.ms-office.chartcolorstyle+xml"/>
  <Override PartName="/xl/charts/chart705.xml" ContentType="application/vnd.openxmlformats-officedocument.drawingml.chart+xml"/>
  <Override PartName="/xl/charts/style705.xml" ContentType="application/vnd.ms-office.chartstyle+xml"/>
  <Override PartName="/xl/charts/colors705.xml" ContentType="application/vnd.ms-office.chartcolorstyle+xml"/>
  <Override PartName="/xl/charts/chart706.xml" ContentType="application/vnd.openxmlformats-officedocument.drawingml.chart+xml"/>
  <Override PartName="/xl/charts/style706.xml" ContentType="application/vnd.ms-office.chartstyle+xml"/>
  <Override PartName="/xl/charts/colors706.xml" ContentType="application/vnd.ms-office.chartcolorstyle+xml"/>
  <Override PartName="/xl/charts/chart707.xml" ContentType="application/vnd.openxmlformats-officedocument.drawingml.chart+xml"/>
  <Override PartName="/xl/charts/style707.xml" ContentType="application/vnd.ms-office.chartstyle+xml"/>
  <Override PartName="/xl/charts/colors707.xml" ContentType="application/vnd.ms-office.chartcolorstyle+xml"/>
  <Override PartName="/xl/charts/chart708.xml" ContentType="application/vnd.openxmlformats-officedocument.drawingml.chart+xml"/>
  <Override PartName="/xl/charts/style708.xml" ContentType="application/vnd.ms-office.chartstyle+xml"/>
  <Override PartName="/xl/charts/colors708.xml" ContentType="application/vnd.ms-office.chartcolorstyle+xml"/>
  <Override PartName="/xl/charts/chart709.xml" ContentType="application/vnd.openxmlformats-officedocument.drawingml.chart+xml"/>
  <Override PartName="/xl/charts/style709.xml" ContentType="application/vnd.ms-office.chartstyle+xml"/>
  <Override PartName="/xl/charts/colors709.xml" ContentType="application/vnd.ms-office.chartcolorstyle+xml"/>
  <Override PartName="/xl/charts/chart710.xml" ContentType="application/vnd.openxmlformats-officedocument.drawingml.chart+xml"/>
  <Override PartName="/xl/charts/style710.xml" ContentType="application/vnd.ms-office.chartstyle+xml"/>
  <Override PartName="/xl/charts/colors710.xml" ContentType="application/vnd.ms-office.chartcolorstyle+xml"/>
  <Override PartName="/xl/charts/chart711.xml" ContentType="application/vnd.openxmlformats-officedocument.drawingml.chart+xml"/>
  <Override PartName="/xl/charts/style711.xml" ContentType="application/vnd.ms-office.chartstyle+xml"/>
  <Override PartName="/xl/charts/colors711.xml" ContentType="application/vnd.ms-office.chartcolorstyle+xml"/>
  <Override PartName="/xl/charts/chart712.xml" ContentType="application/vnd.openxmlformats-officedocument.drawingml.chart+xml"/>
  <Override PartName="/xl/charts/style712.xml" ContentType="application/vnd.ms-office.chartstyle+xml"/>
  <Override PartName="/xl/charts/colors712.xml" ContentType="application/vnd.ms-office.chartcolorstyle+xml"/>
  <Override PartName="/xl/charts/chart713.xml" ContentType="application/vnd.openxmlformats-officedocument.drawingml.chart+xml"/>
  <Override PartName="/xl/charts/style713.xml" ContentType="application/vnd.ms-office.chartstyle+xml"/>
  <Override PartName="/xl/charts/colors713.xml" ContentType="application/vnd.ms-office.chartcolorstyle+xml"/>
  <Override PartName="/xl/charts/chart714.xml" ContentType="application/vnd.openxmlformats-officedocument.drawingml.chart+xml"/>
  <Override PartName="/xl/charts/style714.xml" ContentType="application/vnd.ms-office.chartstyle+xml"/>
  <Override PartName="/xl/charts/colors714.xml" ContentType="application/vnd.ms-office.chartcolorstyle+xml"/>
  <Override PartName="/xl/charts/chart715.xml" ContentType="application/vnd.openxmlformats-officedocument.drawingml.chart+xml"/>
  <Override PartName="/xl/charts/style715.xml" ContentType="application/vnd.ms-office.chartstyle+xml"/>
  <Override PartName="/xl/charts/colors715.xml" ContentType="application/vnd.ms-office.chartcolorstyle+xml"/>
  <Override PartName="/xl/charts/chart716.xml" ContentType="application/vnd.openxmlformats-officedocument.drawingml.chart+xml"/>
  <Override PartName="/xl/charts/style716.xml" ContentType="application/vnd.ms-office.chartstyle+xml"/>
  <Override PartName="/xl/charts/colors716.xml" ContentType="application/vnd.ms-office.chartcolorstyle+xml"/>
  <Override PartName="/xl/charts/chart717.xml" ContentType="application/vnd.openxmlformats-officedocument.drawingml.chart+xml"/>
  <Override PartName="/xl/charts/style717.xml" ContentType="application/vnd.ms-office.chartstyle+xml"/>
  <Override PartName="/xl/charts/colors717.xml" ContentType="application/vnd.ms-office.chartcolorstyle+xml"/>
  <Override PartName="/xl/charts/chart718.xml" ContentType="application/vnd.openxmlformats-officedocument.drawingml.chart+xml"/>
  <Override PartName="/xl/charts/style718.xml" ContentType="application/vnd.ms-office.chartstyle+xml"/>
  <Override PartName="/xl/charts/colors718.xml" ContentType="application/vnd.ms-office.chartcolorstyle+xml"/>
  <Override PartName="/xl/charts/chart719.xml" ContentType="application/vnd.openxmlformats-officedocument.drawingml.chart+xml"/>
  <Override PartName="/xl/charts/style719.xml" ContentType="application/vnd.ms-office.chartstyle+xml"/>
  <Override PartName="/xl/charts/colors719.xml" ContentType="application/vnd.ms-office.chartcolorstyle+xml"/>
  <Override PartName="/xl/charts/chart720.xml" ContentType="application/vnd.openxmlformats-officedocument.drawingml.chart+xml"/>
  <Override PartName="/xl/charts/style720.xml" ContentType="application/vnd.ms-office.chartstyle+xml"/>
  <Override PartName="/xl/charts/colors720.xml" ContentType="application/vnd.ms-office.chartcolorstyle+xml"/>
  <Override PartName="/xl/charts/chart721.xml" ContentType="application/vnd.openxmlformats-officedocument.drawingml.chart+xml"/>
  <Override PartName="/xl/charts/style721.xml" ContentType="application/vnd.ms-office.chartstyle+xml"/>
  <Override PartName="/xl/charts/colors721.xml" ContentType="application/vnd.ms-office.chartcolorstyle+xml"/>
  <Override PartName="/xl/charts/chart722.xml" ContentType="application/vnd.openxmlformats-officedocument.drawingml.chart+xml"/>
  <Override PartName="/xl/charts/style722.xml" ContentType="application/vnd.ms-office.chartstyle+xml"/>
  <Override PartName="/xl/charts/colors722.xml" ContentType="application/vnd.ms-office.chartcolorstyle+xml"/>
  <Override PartName="/xl/charts/chart723.xml" ContentType="application/vnd.openxmlformats-officedocument.drawingml.chart+xml"/>
  <Override PartName="/xl/charts/style723.xml" ContentType="application/vnd.ms-office.chartstyle+xml"/>
  <Override PartName="/xl/charts/colors723.xml" ContentType="application/vnd.ms-office.chartcolorstyle+xml"/>
  <Override PartName="/xl/charts/chart724.xml" ContentType="application/vnd.openxmlformats-officedocument.drawingml.chart+xml"/>
  <Override PartName="/xl/charts/style724.xml" ContentType="application/vnd.ms-office.chartstyle+xml"/>
  <Override PartName="/xl/charts/colors724.xml" ContentType="application/vnd.ms-office.chartcolorstyle+xml"/>
  <Override PartName="/xl/charts/chart725.xml" ContentType="application/vnd.openxmlformats-officedocument.drawingml.chart+xml"/>
  <Override PartName="/xl/charts/style725.xml" ContentType="application/vnd.ms-office.chartstyle+xml"/>
  <Override PartName="/xl/charts/colors725.xml" ContentType="application/vnd.ms-office.chartcolorstyle+xml"/>
  <Override PartName="/xl/charts/chart726.xml" ContentType="application/vnd.openxmlformats-officedocument.drawingml.chart+xml"/>
  <Override PartName="/xl/charts/style726.xml" ContentType="application/vnd.ms-office.chartstyle+xml"/>
  <Override PartName="/xl/charts/colors726.xml" ContentType="application/vnd.ms-office.chartcolorstyle+xml"/>
  <Override PartName="/xl/charts/chart727.xml" ContentType="application/vnd.openxmlformats-officedocument.drawingml.chart+xml"/>
  <Override PartName="/xl/charts/style727.xml" ContentType="application/vnd.ms-office.chartstyle+xml"/>
  <Override PartName="/xl/charts/colors727.xml" ContentType="application/vnd.ms-office.chartcolorstyle+xml"/>
  <Override PartName="/xl/charts/chart728.xml" ContentType="application/vnd.openxmlformats-officedocument.drawingml.chart+xml"/>
  <Override PartName="/xl/charts/style728.xml" ContentType="application/vnd.ms-office.chartstyle+xml"/>
  <Override PartName="/xl/charts/colors728.xml" ContentType="application/vnd.ms-office.chartcolorstyle+xml"/>
  <Override PartName="/xl/charts/chart729.xml" ContentType="application/vnd.openxmlformats-officedocument.drawingml.chart+xml"/>
  <Override PartName="/xl/charts/style729.xml" ContentType="application/vnd.ms-office.chartstyle+xml"/>
  <Override PartName="/xl/charts/colors729.xml" ContentType="application/vnd.ms-office.chartcolorstyle+xml"/>
  <Override PartName="/xl/charts/chart730.xml" ContentType="application/vnd.openxmlformats-officedocument.drawingml.chart+xml"/>
  <Override PartName="/xl/charts/style730.xml" ContentType="application/vnd.ms-office.chartstyle+xml"/>
  <Override PartName="/xl/charts/colors730.xml" ContentType="application/vnd.ms-office.chartcolorstyle+xml"/>
  <Override PartName="/xl/charts/chart731.xml" ContentType="application/vnd.openxmlformats-officedocument.drawingml.chart+xml"/>
  <Override PartName="/xl/charts/style731.xml" ContentType="application/vnd.ms-office.chartstyle+xml"/>
  <Override PartName="/xl/charts/colors731.xml" ContentType="application/vnd.ms-office.chartcolorstyle+xml"/>
  <Override PartName="/xl/charts/chart732.xml" ContentType="application/vnd.openxmlformats-officedocument.drawingml.chart+xml"/>
  <Override PartName="/xl/charts/style732.xml" ContentType="application/vnd.ms-office.chartstyle+xml"/>
  <Override PartName="/xl/charts/colors732.xml" ContentType="application/vnd.ms-office.chartcolorstyle+xml"/>
  <Override PartName="/xl/charts/chart733.xml" ContentType="application/vnd.openxmlformats-officedocument.drawingml.chart+xml"/>
  <Override PartName="/xl/charts/style733.xml" ContentType="application/vnd.ms-office.chartstyle+xml"/>
  <Override PartName="/xl/charts/colors733.xml" ContentType="application/vnd.ms-office.chartcolorstyle+xml"/>
  <Override PartName="/xl/charts/chart734.xml" ContentType="application/vnd.openxmlformats-officedocument.drawingml.chart+xml"/>
  <Override PartName="/xl/charts/style734.xml" ContentType="application/vnd.ms-office.chartstyle+xml"/>
  <Override PartName="/xl/charts/colors734.xml" ContentType="application/vnd.ms-office.chartcolorstyle+xml"/>
  <Override PartName="/xl/charts/chart735.xml" ContentType="application/vnd.openxmlformats-officedocument.drawingml.chart+xml"/>
  <Override PartName="/xl/charts/style735.xml" ContentType="application/vnd.ms-office.chartstyle+xml"/>
  <Override PartName="/xl/charts/colors735.xml" ContentType="application/vnd.ms-office.chartcolorstyle+xml"/>
  <Override PartName="/xl/charts/chart736.xml" ContentType="application/vnd.openxmlformats-officedocument.drawingml.chart+xml"/>
  <Override PartName="/xl/charts/style736.xml" ContentType="application/vnd.ms-office.chartstyle+xml"/>
  <Override PartName="/xl/charts/colors736.xml" ContentType="application/vnd.ms-office.chartcolorstyle+xml"/>
  <Override PartName="/xl/charts/chart737.xml" ContentType="application/vnd.openxmlformats-officedocument.drawingml.chart+xml"/>
  <Override PartName="/xl/charts/style737.xml" ContentType="application/vnd.ms-office.chartstyle+xml"/>
  <Override PartName="/xl/charts/colors737.xml" ContentType="application/vnd.ms-office.chartcolorstyle+xml"/>
  <Override PartName="/xl/charts/chart738.xml" ContentType="application/vnd.openxmlformats-officedocument.drawingml.chart+xml"/>
  <Override PartName="/xl/charts/style738.xml" ContentType="application/vnd.ms-office.chartstyle+xml"/>
  <Override PartName="/xl/charts/colors738.xml" ContentType="application/vnd.ms-office.chartcolorstyle+xml"/>
  <Override PartName="/xl/charts/chart739.xml" ContentType="application/vnd.openxmlformats-officedocument.drawingml.chart+xml"/>
  <Override PartName="/xl/charts/style739.xml" ContentType="application/vnd.ms-office.chartstyle+xml"/>
  <Override PartName="/xl/charts/colors739.xml" ContentType="application/vnd.ms-office.chartcolorstyle+xml"/>
  <Override PartName="/xl/charts/chart740.xml" ContentType="application/vnd.openxmlformats-officedocument.drawingml.chart+xml"/>
  <Override PartName="/xl/charts/style740.xml" ContentType="application/vnd.ms-office.chartstyle+xml"/>
  <Override PartName="/xl/charts/colors740.xml" ContentType="application/vnd.ms-office.chartcolorstyle+xml"/>
  <Override PartName="/xl/charts/chart741.xml" ContentType="application/vnd.openxmlformats-officedocument.drawingml.chart+xml"/>
  <Override PartName="/xl/charts/style741.xml" ContentType="application/vnd.ms-office.chartstyle+xml"/>
  <Override PartName="/xl/charts/colors741.xml" ContentType="application/vnd.ms-office.chartcolorstyle+xml"/>
  <Override PartName="/xl/charts/chart742.xml" ContentType="application/vnd.openxmlformats-officedocument.drawingml.chart+xml"/>
  <Override PartName="/xl/charts/style742.xml" ContentType="application/vnd.ms-office.chartstyle+xml"/>
  <Override PartName="/xl/charts/colors742.xml" ContentType="application/vnd.ms-office.chartcolorstyle+xml"/>
  <Override PartName="/xl/charts/chart743.xml" ContentType="application/vnd.openxmlformats-officedocument.drawingml.chart+xml"/>
  <Override PartName="/xl/charts/style743.xml" ContentType="application/vnd.ms-office.chartstyle+xml"/>
  <Override PartName="/xl/charts/colors743.xml" ContentType="application/vnd.ms-office.chartcolorstyle+xml"/>
  <Override PartName="/xl/charts/chart744.xml" ContentType="application/vnd.openxmlformats-officedocument.drawingml.chart+xml"/>
  <Override PartName="/xl/charts/style744.xml" ContentType="application/vnd.ms-office.chartstyle+xml"/>
  <Override PartName="/xl/charts/colors744.xml" ContentType="application/vnd.ms-office.chartcolorstyle+xml"/>
  <Override PartName="/xl/charts/chart745.xml" ContentType="application/vnd.openxmlformats-officedocument.drawingml.chart+xml"/>
  <Override PartName="/xl/charts/style745.xml" ContentType="application/vnd.ms-office.chartstyle+xml"/>
  <Override PartName="/xl/charts/colors745.xml" ContentType="application/vnd.ms-office.chartcolorstyle+xml"/>
  <Override PartName="/xl/charts/chart746.xml" ContentType="application/vnd.openxmlformats-officedocument.drawingml.chart+xml"/>
  <Override PartName="/xl/charts/style746.xml" ContentType="application/vnd.ms-office.chartstyle+xml"/>
  <Override PartName="/xl/charts/colors746.xml" ContentType="application/vnd.ms-office.chartcolorstyle+xml"/>
  <Override PartName="/xl/charts/chart747.xml" ContentType="application/vnd.openxmlformats-officedocument.drawingml.chart+xml"/>
  <Override PartName="/xl/charts/style747.xml" ContentType="application/vnd.ms-office.chartstyle+xml"/>
  <Override PartName="/xl/charts/colors747.xml" ContentType="application/vnd.ms-office.chartcolorstyle+xml"/>
  <Override PartName="/xl/charts/chart748.xml" ContentType="application/vnd.openxmlformats-officedocument.drawingml.chart+xml"/>
  <Override PartName="/xl/charts/style748.xml" ContentType="application/vnd.ms-office.chartstyle+xml"/>
  <Override PartName="/xl/charts/colors748.xml" ContentType="application/vnd.ms-office.chartcolorstyle+xml"/>
  <Override PartName="/xl/charts/chart749.xml" ContentType="application/vnd.openxmlformats-officedocument.drawingml.chart+xml"/>
  <Override PartName="/xl/charts/style749.xml" ContentType="application/vnd.ms-office.chartstyle+xml"/>
  <Override PartName="/xl/charts/colors749.xml" ContentType="application/vnd.ms-office.chartcolorstyle+xml"/>
  <Override PartName="/xl/charts/chart750.xml" ContentType="application/vnd.openxmlformats-officedocument.drawingml.chart+xml"/>
  <Override PartName="/xl/charts/style750.xml" ContentType="application/vnd.ms-office.chartstyle+xml"/>
  <Override PartName="/xl/charts/colors750.xml" ContentType="application/vnd.ms-office.chartcolorstyle+xml"/>
  <Override PartName="/xl/charts/chart751.xml" ContentType="application/vnd.openxmlformats-officedocument.drawingml.chart+xml"/>
  <Override PartName="/xl/charts/style751.xml" ContentType="application/vnd.ms-office.chartstyle+xml"/>
  <Override PartName="/xl/charts/colors751.xml" ContentType="application/vnd.ms-office.chartcolorstyle+xml"/>
  <Override PartName="/xl/charts/chart752.xml" ContentType="application/vnd.openxmlformats-officedocument.drawingml.chart+xml"/>
  <Override PartName="/xl/charts/style752.xml" ContentType="application/vnd.ms-office.chartstyle+xml"/>
  <Override PartName="/xl/charts/colors752.xml" ContentType="application/vnd.ms-office.chartcolorstyle+xml"/>
  <Override PartName="/xl/charts/chart753.xml" ContentType="application/vnd.openxmlformats-officedocument.drawingml.chart+xml"/>
  <Override PartName="/xl/charts/style753.xml" ContentType="application/vnd.ms-office.chartstyle+xml"/>
  <Override PartName="/xl/charts/colors753.xml" ContentType="application/vnd.ms-office.chartcolorstyle+xml"/>
  <Override PartName="/xl/charts/chart754.xml" ContentType="application/vnd.openxmlformats-officedocument.drawingml.chart+xml"/>
  <Override PartName="/xl/charts/style754.xml" ContentType="application/vnd.ms-office.chartstyle+xml"/>
  <Override PartName="/xl/charts/colors754.xml" ContentType="application/vnd.ms-office.chartcolorstyle+xml"/>
  <Override PartName="/xl/charts/chart755.xml" ContentType="application/vnd.openxmlformats-officedocument.drawingml.chart+xml"/>
  <Override PartName="/xl/charts/style755.xml" ContentType="application/vnd.ms-office.chartstyle+xml"/>
  <Override PartName="/xl/charts/colors755.xml" ContentType="application/vnd.ms-office.chartcolorstyle+xml"/>
  <Override PartName="/xl/charts/chart756.xml" ContentType="application/vnd.openxmlformats-officedocument.drawingml.chart+xml"/>
  <Override PartName="/xl/charts/style756.xml" ContentType="application/vnd.ms-office.chartstyle+xml"/>
  <Override PartName="/xl/charts/colors756.xml" ContentType="application/vnd.ms-office.chartcolorstyle+xml"/>
  <Override PartName="/xl/charts/chart757.xml" ContentType="application/vnd.openxmlformats-officedocument.drawingml.chart+xml"/>
  <Override PartName="/xl/charts/style757.xml" ContentType="application/vnd.ms-office.chartstyle+xml"/>
  <Override PartName="/xl/charts/colors757.xml" ContentType="application/vnd.ms-office.chartcolorstyle+xml"/>
  <Override PartName="/xl/charts/chart758.xml" ContentType="application/vnd.openxmlformats-officedocument.drawingml.chart+xml"/>
  <Override PartName="/xl/charts/style758.xml" ContentType="application/vnd.ms-office.chartstyle+xml"/>
  <Override PartName="/xl/charts/colors758.xml" ContentType="application/vnd.ms-office.chartcolorstyle+xml"/>
  <Override PartName="/xl/charts/chart759.xml" ContentType="application/vnd.openxmlformats-officedocument.drawingml.chart+xml"/>
  <Override PartName="/xl/charts/style759.xml" ContentType="application/vnd.ms-office.chartstyle+xml"/>
  <Override PartName="/xl/charts/colors759.xml" ContentType="application/vnd.ms-office.chartcolorstyle+xml"/>
  <Override PartName="/xl/charts/chart760.xml" ContentType="application/vnd.openxmlformats-officedocument.drawingml.chart+xml"/>
  <Override PartName="/xl/charts/style760.xml" ContentType="application/vnd.ms-office.chartstyle+xml"/>
  <Override PartName="/xl/charts/colors760.xml" ContentType="application/vnd.ms-office.chartcolorstyle+xml"/>
  <Override PartName="/xl/charts/chart761.xml" ContentType="application/vnd.openxmlformats-officedocument.drawingml.chart+xml"/>
  <Override PartName="/xl/charts/style761.xml" ContentType="application/vnd.ms-office.chartstyle+xml"/>
  <Override PartName="/xl/charts/colors761.xml" ContentType="application/vnd.ms-office.chartcolorstyle+xml"/>
  <Override PartName="/xl/charts/chart762.xml" ContentType="application/vnd.openxmlformats-officedocument.drawingml.chart+xml"/>
  <Override PartName="/xl/charts/style762.xml" ContentType="application/vnd.ms-office.chartstyle+xml"/>
  <Override PartName="/xl/charts/colors762.xml" ContentType="application/vnd.ms-office.chartcolorstyle+xml"/>
  <Override PartName="/xl/charts/chart763.xml" ContentType="application/vnd.openxmlformats-officedocument.drawingml.chart+xml"/>
  <Override PartName="/xl/charts/style763.xml" ContentType="application/vnd.ms-office.chartstyle+xml"/>
  <Override PartName="/xl/charts/colors763.xml" ContentType="application/vnd.ms-office.chartcolorstyle+xml"/>
  <Override PartName="/xl/charts/chart764.xml" ContentType="application/vnd.openxmlformats-officedocument.drawingml.chart+xml"/>
  <Override PartName="/xl/charts/style764.xml" ContentType="application/vnd.ms-office.chartstyle+xml"/>
  <Override PartName="/xl/charts/colors764.xml" ContentType="application/vnd.ms-office.chartcolorstyle+xml"/>
  <Override PartName="/xl/charts/chart765.xml" ContentType="application/vnd.openxmlformats-officedocument.drawingml.chart+xml"/>
  <Override PartName="/xl/charts/style765.xml" ContentType="application/vnd.ms-office.chartstyle+xml"/>
  <Override PartName="/xl/charts/colors765.xml" ContentType="application/vnd.ms-office.chartcolorstyle+xml"/>
  <Override PartName="/xl/charts/chart766.xml" ContentType="application/vnd.openxmlformats-officedocument.drawingml.chart+xml"/>
  <Override PartName="/xl/charts/style766.xml" ContentType="application/vnd.ms-office.chartstyle+xml"/>
  <Override PartName="/xl/charts/colors766.xml" ContentType="application/vnd.ms-office.chartcolorstyle+xml"/>
  <Override PartName="/xl/charts/chart767.xml" ContentType="application/vnd.openxmlformats-officedocument.drawingml.chart+xml"/>
  <Override PartName="/xl/charts/style767.xml" ContentType="application/vnd.ms-office.chartstyle+xml"/>
  <Override PartName="/xl/charts/colors767.xml" ContentType="application/vnd.ms-office.chartcolorstyle+xml"/>
  <Override PartName="/xl/charts/chart768.xml" ContentType="application/vnd.openxmlformats-officedocument.drawingml.chart+xml"/>
  <Override PartName="/xl/charts/style768.xml" ContentType="application/vnd.ms-office.chartstyle+xml"/>
  <Override PartName="/xl/charts/colors768.xml" ContentType="application/vnd.ms-office.chartcolorstyle+xml"/>
  <Override PartName="/xl/charts/chart769.xml" ContentType="application/vnd.openxmlformats-officedocument.drawingml.chart+xml"/>
  <Override PartName="/xl/charts/style769.xml" ContentType="application/vnd.ms-office.chartstyle+xml"/>
  <Override PartName="/xl/charts/colors769.xml" ContentType="application/vnd.ms-office.chartcolorstyle+xml"/>
  <Override PartName="/xl/charts/chart770.xml" ContentType="application/vnd.openxmlformats-officedocument.drawingml.chart+xml"/>
  <Override PartName="/xl/charts/style770.xml" ContentType="application/vnd.ms-office.chartstyle+xml"/>
  <Override PartName="/xl/charts/colors770.xml" ContentType="application/vnd.ms-office.chartcolorstyle+xml"/>
  <Override PartName="/xl/charts/chart771.xml" ContentType="application/vnd.openxmlformats-officedocument.drawingml.chart+xml"/>
  <Override PartName="/xl/charts/style771.xml" ContentType="application/vnd.ms-office.chartstyle+xml"/>
  <Override PartName="/xl/charts/colors771.xml" ContentType="application/vnd.ms-office.chartcolorstyle+xml"/>
  <Override PartName="/xl/charts/chart772.xml" ContentType="application/vnd.openxmlformats-officedocument.drawingml.chart+xml"/>
  <Override PartName="/xl/charts/style772.xml" ContentType="application/vnd.ms-office.chartstyle+xml"/>
  <Override PartName="/xl/charts/colors772.xml" ContentType="application/vnd.ms-office.chartcolorstyle+xml"/>
  <Override PartName="/xl/charts/chart773.xml" ContentType="application/vnd.openxmlformats-officedocument.drawingml.chart+xml"/>
  <Override PartName="/xl/charts/style773.xml" ContentType="application/vnd.ms-office.chartstyle+xml"/>
  <Override PartName="/xl/charts/colors773.xml" ContentType="application/vnd.ms-office.chartcolorstyle+xml"/>
  <Override PartName="/xl/charts/chart774.xml" ContentType="application/vnd.openxmlformats-officedocument.drawingml.chart+xml"/>
  <Override PartName="/xl/charts/style774.xml" ContentType="application/vnd.ms-office.chartstyle+xml"/>
  <Override PartName="/xl/charts/colors774.xml" ContentType="application/vnd.ms-office.chartcolorstyle+xml"/>
  <Override PartName="/xl/charts/chart775.xml" ContentType="application/vnd.openxmlformats-officedocument.drawingml.chart+xml"/>
  <Override PartName="/xl/charts/style775.xml" ContentType="application/vnd.ms-office.chartstyle+xml"/>
  <Override PartName="/xl/charts/colors775.xml" ContentType="application/vnd.ms-office.chartcolorstyle+xml"/>
  <Override PartName="/xl/charts/chart776.xml" ContentType="application/vnd.openxmlformats-officedocument.drawingml.chart+xml"/>
  <Override PartName="/xl/charts/style776.xml" ContentType="application/vnd.ms-office.chartstyle+xml"/>
  <Override PartName="/xl/charts/colors776.xml" ContentType="application/vnd.ms-office.chartcolorstyle+xml"/>
  <Override PartName="/xl/charts/chart777.xml" ContentType="application/vnd.openxmlformats-officedocument.drawingml.chart+xml"/>
  <Override PartName="/xl/charts/style777.xml" ContentType="application/vnd.ms-office.chartstyle+xml"/>
  <Override PartName="/xl/charts/colors777.xml" ContentType="application/vnd.ms-office.chartcolorstyle+xml"/>
  <Override PartName="/xl/charts/chart778.xml" ContentType="application/vnd.openxmlformats-officedocument.drawingml.chart+xml"/>
  <Override PartName="/xl/charts/style778.xml" ContentType="application/vnd.ms-office.chartstyle+xml"/>
  <Override PartName="/xl/charts/colors778.xml" ContentType="application/vnd.ms-office.chartcolorstyle+xml"/>
  <Override PartName="/xl/charts/chart779.xml" ContentType="application/vnd.openxmlformats-officedocument.drawingml.chart+xml"/>
  <Override PartName="/xl/charts/style779.xml" ContentType="application/vnd.ms-office.chartstyle+xml"/>
  <Override PartName="/xl/charts/colors779.xml" ContentType="application/vnd.ms-office.chartcolorstyle+xml"/>
  <Override PartName="/xl/charts/chart780.xml" ContentType="application/vnd.openxmlformats-officedocument.drawingml.chart+xml"/>
  <Override PartName="/xl/charts/style780.xml" ContentType="application/vnd.ms-office.chartstyle+xml"/>
  <Override PartName="/xl/charts/colors780.xml" ContentType="application/vnd.ms-office.chartcolorstyle+xml"/>
  <Override PartName="/xl/charts/chart781.xml" ContentType="application/vnd.openxmlformats-officedocument.drawingml.chart+xml"/>
  <Override PartName="/xl/charts/style781.xml" ContentType="application/vnd.ms-office.chartstyle+xml"/>
  <Override PartName="/xl/charts/colors781.xml" ContentType="application/vnd.ms-office.chartcolorstyle+xml"/>
  <Override PartName="/xl/charts/chart782.xml" ContentType="application/vnd.openxmlformats-officedocument.drawingml.chart+xml"/>
  <Override PartName="/xl/charts/style782.xml" ContentType="application/vnd.ms-office.chartstyle+xml"/>
  <Override PartName="/xl/charts/colors782.xml" ContentType="application/vnd.ms-office.chartcolorstyle+xml"/>
  <Override PartName="/xl/charts/chart783.xml" ContentType="application/vnd.openxmlformats-officedocument.drawingml.chart+xml"/>
  <Override PartName="/xl/charts/style783.xml" ContentType="application/vnd.ms-office.chartstyle+xml"/>
  <Override PartName="/xl/charts/colors783.xml" ContentType="application/vnd.ms-office.chartcolorstyle+xml"/>
  <Override PartName="/xl/charts/chart784.xml" ContentType="application/vnd.openxmlformats-officedocument.drawingml.chart+xml"/>
  <Override PartName="/xl/charts/style784.xml" ContentType="application/vnd.ms-office.chartstyle+xml"/>
  <Override PartName="/xl/charts/colors784.xml" ContentType="application/vnd.ms-office.chartcolorstyle+xml"/>
  <Override PartName="/xl/charts/chart785.xml" ContentType="application/vnd.openxmlformats-officedocument.drawingml.chart+xml"/>
  <Override PartName="/xl/charts/style785.xml" ContentType="application/vnd.ms-office.chartstyle+xml"/>
  <Override PartName="/xl/charts/colors785.xml" ContentType="application/vnd.ms-office.chartcolorstyle+xml"/>
  <Override PartName="/xl/charts/chart786.xml" ContentType="application/vnd.openxmlformats-officedocument.drawingml.chart+xml"/>
  <Override PartName="/xl/charts/style786.xml" ContentType="application/vnd.ms-office.chartstyle+xml"/>
  <Override PartName="/xl/charts/colors786.xml" ContentType="application/vnd.ms-office.chartcolorstyle+xml"/>
  <Override PartName="/xl/charts/chart787.xml" ContentType="application/vnd.openxmlformats-officedocument.drawingml.chart+xml"/>
  <Override PartName="/xl/charts/style787.xml" ContentType="application/vnd.ms-office.chartstyle+xml"/>
  <Override PartName="/xl/charts/colors787.xml" ContentType="application/vnd.ms-office.chartcolorstyle+xml"/>
  <Override PartName="/xl/charts/chart788.xml" ContentType="application/vnd.openxmlformats-officedocument.drawingml.chart+xml"/>
  <Override PartName="/xl/charts/style788.xml" ContentType="application/vnd.ms-office.chartstyle+xml"/>
  <Override PartName="/xl/charts/colors788.xml" ContentType="application/vnd.ms-office.chartcolorstyle+xml"/>
  <Override PartName="/xl/charts/chart789.xml" ContentType="application/vnd.openxmlformats-officedocument.drawingml.chart+xml"/>
  <Override PartName="/xl/charts/style789.xml" ContentType="application/vnd.ms-office.chartstyle+xml"/>
  <Override PartName="/xl/charts/colors789.xml" ContentType="application/vnd.ms-office.chartcolorstyle+xml"/>
  <Override PartName="/xl/charts/chart790.xml" ContentType="application/vnd.openxmlformats-officedocument.drawingml.chart+xml"/>
  <Override PartName="/xl/charts/style790.xml" ContentType="application/vnd.ms-office.chartstyle+xml"/>
  <Override PartName="/xl/charts/colors790.xml" ContentType="application/vnd.ms-office.chartcolorstyle+xml"/>
  <Override PartName="/xl/charts/chart791.xml" ContentType="application/vnd.openxmlformats-officedocument.drawingml.chart+xml"/>
  <Override PartName="/xl/charts/style791.xml" ContentType="application/vnd.ms-office.chartstyle+xml"/>
  <Override PartName="/xl/charts/colors791.xml" ContentType="application/vnd.ms-office.chartcolorstyle+xml"/>
  <Override PartName="/xl/charts/chart792.xml" ContentType="application/vnd.openxmlformats-officedocument.drawingml.chart+xml"/>
  <Override PartName="/xl/charts/style792.xml" ContentType="application/vnd.ms-office.chartstyle+xml"/>
  <Override PartName="/xl/charts/colors792.xml" ContentType="application/vnd.ms-office.chartcolorstyle+xml"/>
  <Override PartName="/xl/charts/chart793.xml" ContentType="application/vnd.openxmlformats-officedocument.drawingml.chart+xml"/>
  <Override PartName="/xl/charts/style793.xml" ContentType="application/vnd.ms-office.chartstyle+xml"/>
  <Override PartName="/xl/charts/colors793.xml" ContentType="application/vnd.ms-office.chartcolorstyle+xml"/>
  <Override PartName="/xl/charts/chart794.xml" ContentType="application/vnd.openxmlformats-officedocument.drawingml.chart+xml"/>
  <Override PartName="/xl/charts/style794.xml" ContentType="application/vnd.ms-office.chartstyle+xml"/>
  <Override PartName="/xl/charts/colors794.xml" ContentType="application/vnd.ms-office.chartcolorstyle+xml"/>
  <Override PartName="/xl/charts/chart795.xml" ContentType="application/vnd.openxmlformats-officedocument.drawingml.chart+xml"/>
  <Override PartName="/xl/charts/style795.xml" ContentType="application/vnd.ms-office.chartstyle+xml"/>
  <Override PartName="/xl/charts/colors795.xml" ContentType="application/vnd.ms-office.chartcolorstyle+xml"/>
  <Override PartName="/xl/charts/chart796.xml" ContentType="application/vnd.openxmlformats-officedocument.drawingml.chart+xml"/>
  <Override PartName="/xl/charts/style796.xml" ContentType="application/vnd.ms-office.chartstyle+xml"/>
  <Override PartName="/xl/charts/colors796.xml" ContentType="application/vnd.ms-office.chartcolorstyle+xml"/>
  <Override PartName="/xl/charts/chart797.xml" ContentType="application/vnd.openxmlformats-officedocument.drawingml.chart+xml"/>
  <Override PartName="/xl/charts/style797.xml" ContentType="application/vnd.ms-office.chartstyle+xml"/>
  <Override PartName="/xl/charts/colors797.xml" ContentType="application/vnd.ms-office.chartcolorstyle+xml"/>
  <Override PartName="/xl/charts/chart798.xml" ContentType="application/vnd.openxmlformats-officedocument.drawingml.chart+xml"/>
  <Override PartName="/xl/charts/style798.xml" ContentType="application/vnd.ms-office.chartstyle+xml"/>
  <Override PartName="/xl/charts/colors798.xml" ContentType="application/vnd.ms-office.chartcolorstyle+xml"/>
  <Override PartName="/xl/charts/chart799.xml" ContentType="application/vnd.openxmlformats-officedocument.drawingml.chart+xml"/>
  <Override PartName="/xl/charts/style799.xml" ContentType="application/vnd.ms-office.chartstyle+xml"/>
  <Override PartName="/xl/charts/colors799.xml" ContentType="application/vnd.ms-office.chartcolorstyle+xml"/>
  <Override PartName="/xl/charts/chart800.xml" ContentType="application/vnd.openxmlformats-officedocument.drawingml.chart+xml"/>
  <Override PartName="/xl/charts/style800.xml" ContentType="application/vnd.ms-office.chartstyle+xml"/>
  <Override PartName="/xl/charts/colors800.xml" ContentType="application/vnd.ms-office.chartcolorstyle+xml"/>
  <Override PartName="/xl/charts/chart801.xml" ContentType="application/vnd.openxmlformats-officedocument.drawingml.chart+xml"/>
  <Override PartName="/xl/charts/style801.xml" ContentType="application/vnd.ms-office.chartstyle+xml"/>
  <Override PartName="/xl/charts/colors801.xml" ContentType="application/vnd.ms-office.chartcolorstyle+xml"/>
  <Override PartName="/xl/charts/chart802.xml" ContentType="application/vnd.openxmlformats-officedocument.drawingml.chart+xml"/>
  <Override PartName="/xl/charts/style802.xml" ContentType="application/vnd.ms-office.chartstyle+xml"/>
  <Override PartName="/xl/charts/colors802.xml" ContentType="application/vnd.ms-office.chartcolorstyle+xml"/>
  <Override PartName="/xl/charts/chart803.xml" ContentType="application/vnd.openxmlformats-officedocument.drawingml.chart+xml"/>
  <Override PartName="/xl/charts/style803.xml" ContentType="application/vnd.ms-office.chartstyle+xml"/>
  <Override PartName="/xl/charts/colors803.xml" ContentType="application/vnd.ms-office.chartcolorstyle+xml"/>
  <Override PartName="/xl/charts/chart804.xml" ContentType="application/vnd.openxmlformats-officedocument.drawingml.chart+xml"/>
  <Override PartName="/xl/charts/style804.xml" ContentType="application/vnd.ms-office.chartstyle+xml"/>
  <Override PartName="/xl/charts/colors804.xml" ContentType="application/vnd.ms-office.chartcolorstyle+xml"/>
  <Override PartName="/xl/charts/chart805.xml" ContentType="application/vnd.openxmlformats-officedocument.drawingml.chart+xml"/>
  <Override PartName="/xl/charts/style805.xml" ContentType="application/vnd.ms-office.chartstyle+xml"/>
  <Override PartName="/xl/charts/colors805.xml" ContentType="application/vnd.ms-office.chartcolorstyle+xml"/>
  <Override PartName="/xl/charts/chart806.xml" ContentType="application/vnd.openxmlformats-officedocument.drawingml.chart+xml"/>
  <Override PartName="/xl/charts/style806.xml" ContentType="application/vnd.ms-office.chartstyle+xml"/>
  <Override PartName="/xl/charts/colors806.xml" ContentType="application/vnd.ms-office.chartcolorstyle+xml"/>
  <Override PartName="/xl/charts/chart807.xml" ContentType="application/vnd.openxmlformats-officedocument.drawingml.chart+xml"/>
  <Override PartName="/xl/charts/style807.xml" ContentType="application/vnd.ms-office.chartstyle+xml"/>
  <Override PartName="/xl/charts/colors807.xml" ContentType="application/vnd.ms-office.chartcolorstyle+xml"/>
  <Override PartName="/xl/charts/chart808.xml" ContentType="application/vnd.openxmlformats-officedocument.drawingml.chart+xml"/>
  <Override PartName="/xl/charts/style808.xml" ContentType="application/vnd.ms-office.chartstyle+xml"/>
  <Override PartName="/xl/charts/colors808.xml" ContentType="application/vnd.ms-office.chartcolorstyle+xml"/>
  <Override PartName="/xl/charts/chart809.xml" ContentType="application/vnd.openxmlformats-officedocument.drawingml.chart+xml"/>
  <Override PartName="/xl/charts/style809.xml" ContentType="application/vnd.ms-office.chartstyle+xml"/>
  <Override PartName="/xl/charts/colors809.xml" ContentType="application/vnd.ms-office.chartcolorstyle+xml"/>
  <Override PartName="/xl/charts/chart810.xml" ContentType="application/vnd.openxmlformats-officedocument.drawingml.chart+xml"/>
  <Override PartName="/xl/charts/style810.xml" ContentType="application/vnd.ms-office.chartstyle+xml"/>
  <Override PartName="/xl/charts/colors810.xml" ContentType="application/vnd.ms-office.chartcolorstyle+xml"/>
  <Override PartName="/xl/charts/chart811.xml" ContentType="application/vnd.openxmlformats-officedocument.drawingml.chart+xml"/>
  <Override PartName="/xl/charts/style811.xml" ContentType="application/vnd.ms-office.chartstyle+xml"/>
  <Override PartName="/xl/charts/colors811.xml" ContentType="application/vnd.ms-office.chartcolorstyle+xml"/>
  <Override PartName="/xl/charts/chart812.xml" ContentType="application/vnd.openxmlformats-officedocument.drawingml.chart+xml"/>
  <Override PartName="/xl/charts/style812.xml" ContentType="application/vnd.ms-office.chartstyle+xml"/>
  <Override PartName="/xl/charts/colors812.xml" ContentType="application/vnd.ms-office.chartcolorstyle+xml"/>
  <Override PartName="/xl/charts/chart813.xml" ContentType="application/vnd.openxmlformats-officedocument.drawingml.chart+xml"/>
  <Override PartName="/xl/charts/style813.xml" ContentType="application/vnd.ms-office.chartstyle+xml"/>
  <Override PartName="/xl/charts/colors813.xml" ContentType="application/vnd.ms-office.chartcolorstyle+xml"/>
  <Override PartName="/xl/charts/chart814.xml" ContentType="application/vnd.openxmlformats-officedocument.drawingml.chart+xml"/>
  <Override PartName="/xl/charts/style814.xml" ContentType="application/vnd.ms-office.chartstyle+xml"/>
  <Override PartName="/xl/charts/colors814.xml" ContentType="application/vnd.ms-office.chartcolorstyle+xml"/>
  <Override PartName="/xl/charts/chart815.xml" ContentType="application/vnd.openxmlformats-officedocument.drawingml.chart+xml"/>
  <Override PartName="/xl/charts/style815.xml" ContentType="application/vnd.ms-office.chartstyle+xml"/>
  <Override PartName="/xl/charts/colors815.xml" ContentType="application/vnd.ms-office.chartcolorstyle+xml"/>
  <Override PartName="/xl/charts/chart816.xml" ContentType="application/vnd.openxmlformats-officedocument.drawingml.chart+xml"/>
  <Override PartName="/xl/charts/style816.xml" ContentType="application/vnd.ms-office.chartstyle+xml"/>
  <Override PartName="/xl/charts/colors816.xml" ContentType="application/vnd.ms-office.chartcolorstyle+xml"/>
  <Override PartName="/xl/charts/chart817.xml" ContentType="application/vnd.openxmlformats-officedocument.drawingml.chart+xml"/>
  <Override PartName="/xl/charts/style817.xml" ContentType="application/vnd.ms-office.chartstyle+xml"/>
  <Override PartName="/xl/charts/colors817.xml" ContentType="application/vnd.ms-office.chartcolorstyle+xml"/>
  <Override PartName="/xl/charts/chart818.xml" ContentType="application/vnd.openxmlformats-officedocument.drawingml.chart+xml"/>
  <Override PartName="/xl/charts/style818.xml" ContentType="application/vnd.ms-office.chartstyle+xml"/>
  <Override PartName="/xl/charts/colors818.xml" ContentType="application/vnd.ms-office.chartcolorstyle+xml"/>
  <Override PartName="/xl/charts/chart819.xml" ContentType="application/vnd.openxmlformats-officedocument.drawingml.chart+xml"/>
  <Override PartName="/xl/charts/style819.xml" ContentType="application/vnd.ms-office.chartstyle+xml"/>
  <Override PartName="/xl/charts/colors819.xml" ContentType="application/vnd.ms-office.chartcolorstyle+xml"/>
  <Override PartName="/xl/charts/chart820.xml" ContentType="application/vnd.openxmlformats-officedocument.drawingml.chart+xml"/>
  <Override PartName="/xl/charts/style820.xml" ContentType="application/vnd.ms-office.chartstyle+xml"/>
  <Override PartName="/xl/charts/colors820.xml" ContentType="application/vnd.ms-office.chartcolorstyle+xml"/>
  <Override PartName="/xl/charts/chart821.xml" ContentType="application/vnd.openxmlformats-officedocument.drawingml.chart+xml"/>
  <Override PartName="/xl/charts/style821.xml" ContentType="application/vnd.ms-office.chartstyle+xml"/>
  <Override PartName="/xl/charts/colors821.xml" ContentType="application/vnd.ms-office.chartcolorstyle+xml"/>
  <Override PartName="/xl/charts/chart822.xml" ContentType="application/vnd.openxmlformats-officedocument.drawingml.chart+xml"/>
  <Override PartName="/xl/charts/style822.xml" ContentType="application/vnd.ms-office.chartstyle+xml"/>
  <Override PartName="/xl/charts/colors822.xml" ContentType="application/vnd.ms-office.chartcolorstyle+xml"/>
  <Override PartName="/xl/charts/chart823.xml" ContentType="application/vnd.openxmlformats-officedocument.drawingml.chart+xml"/>
  <Override PartName="/xl/charts/style823.xml" ContentType="application/vnd.ms-office.chartstyle+xml"/>
  <Override PartName="/xl/charts/colors823.xml" ContentType="application/vnd.ms-office.chartcolorstyle+xml"/>
  <Override PartName="/xl/charts/chart824.xml" ContentType="application/vnd.openxmlformats-officedocument.drawingml.chart+xml"/>
  <Override PartName="/xl/charts/style824.xml" ContentType="application/vnd.ms-office.chartstyle+xml"/>
  <Override PartName="/xl/charts/colors824.xml" ContentType="application/vnd.ms-office.chartcolorstyle+xml"/>
  <Override PartName="/xl/charts/chart825.xml" ContentType="application/vnd.openxmlformats-officedocument.drawingml.chart+xml"/>
  <Override PartName="/xl/charts/style825.xml" ContentType="application/vnd.ms-office.chartstyle+xml"/>
  <Override PartName="/xl/charts/colors825.xml" ContentType="application/vnd.ms-office.chartcolorstyle+xml"/>
  <Override PartName="/xl/charts/chart826.xml" ContentType="application/vnd.openxmlformats-officedocument.drawingml.chart+xml"/>
  <Override PartName="/xl/charts/style826.xml" ContentType="application/vnd.ms-office.chartstyle+xml"/>
  <Override PartName="/xl/charts/colors826.xml" ContentType="application/vnd.ms-office.chartcolorstyle+xml"/>
  <Override PartName="/xl/charts/chart827.xml" ContentType="application/vnd.openxmlformats-officedocument.drawingml.chart+xml"/>
  <Override PartName="/xl/charts/style827.xml" ContentType="application/vnd.ms-office.chartstyle+xml"/>
  <Override PartName="/xl/charts/colors827.xml" ContentType="application/vnd.ms-office.chartcolorstyle+xml"/>
  <Override PartName="/xl/charts/chart828.xml" ContentType="application/vnd.openxmlformats-officedocument.drawingml.chart+xml"/>
  <Override PartName="/xl/charts/style828.xml" ContentType="application/vnd.ms-office.chartstyle+xml"/>
  <Override PartName="/xl/charts/colors828.xml" ContentType="application/vnd.ms-office.chartcolorstyle+xml"/>
  <Override PartName="/xl/drawings/drawing8.xml" ContentType="application/vnd.openxmlformats-officedocument.drawing+xml"/>
  <Override PartName="/xl/charts/chart829.xml" ContentType="application/vnd.openxmlformats-officedocument.drawingml.chart+xml"/>
  <Override PartName="/xl/charts/style829.xml" ContentType="application/vnd.ms-office.chartstyle+xml"/>
  <Override PartName="/xl/charts/colors829.xml" ContentType="application/vnd.ms-office.chartcolorstyle+xml"/>
  <Override PartName="/xl/charts/chart830.xml" ContentType="application/vnd.openxmlformats-officedocument.drawingml.chart+xml"/>
  <Override PartName="/xl/charts/style830.xml" ContentType="application/vnd.ms-office.chartstyle+xml"/>
  <Override PartName="/xl/charts/colors830.xml" ContentType="application/vnd.ms-office.chartcolorstyle+xml"/>
  <Override PartName="/xl/charts/chart831.xml" ContentType="application/vnd.openxmlformats-officedocument.drawingml.chart+xml"/>
  <Override PartName="/xl/charts/style831.xml" ContentType="application/vnd.ms-office.chartstyle+xml"/>
  <Override PartName="/xl/charts/colors831.xml" ContentType="application/vnd.ms-office.chartcolorstyle+xml"/>
  <Override PartName="/xl/charts/chart832.xml" ContentType="application/vnd.openxmlformats-officedocument.drawingml.chart+xml"/>
  <Override PartName="/xl/charts/style832.xml" ContentType="application/vnd.ms-office.chartstyle+xml"/>
  <Override PartName="/xl/charts/colors832.xml" ContentType="application/vnd.ms-office.chartcolorstyle+xml"/>
  <Override PartName="/xl/charts/chart833.xml" ContentType="application/vnd.openxmlformats-officedocument.drawingml.chart+xml"/>
  <Override PartName="/xl/charts/style833.xml" ContentType="application/vnd.ms-office.chartstyle+xml"/>
  <Override PartName="/xl/charts/colors833.xml" ContentType="application/vnd.ms-office.chartcolorstyle+xml"/>
  <Override PartName="/xl/charts/chart834.xml" ContentType="application/vnd.openxmlformats-officedocument.drawingml.chart+xml"/>
  <Override PartName="/xl/charts/style834.xml" ContentType="application/vnd.ms-office.chartstyle+xml"/>
  <Override PartName="/xl/charts/colors834.xml" ContentType="application/vnd.ms-office.chartcolorstyle+xml"/>
  <Override PartName="/xl/charts/chart835.xml" ContentType="application/vnd.openxmlformats-officedocument.drawingml.chart+xml"/>
  <Override PartName="/xl/charts/style835.xml" ContentType="application/vnd.ms-office.chartstyle+xml"/>
  <Override PartName="/xl/charts/colors835.xml" ContentType="application/vnd.ms-office.chartcolorstyle+xml"/>
  <Override PartName="/xl/charts/chart836.xml" ContentType="application/vnd.openxmlformats-officedocument.drawingml.chart+xml"/>
  <Override PartName="/xl/charts/style836.xml" ContentType="application/vnd.ms-office.chartstyle+xml"/>
  <Override PartName="/xl/charts/colors836.xml" ContentType="application/vnd.ms-office.chartcolorstyle+xml"/>
  <Override PartName="/xl/charts/chart837.xml" ContentType="application/vnd.openxmlformats-officedocument.drawingml.chart+xml"/>
  <Override PartName="/xl/charts/style837.xml" ContentType="application/vnd.ms-office.chartstyle+xml"/>
  <Override PartName="/xl/charts/colors837.xml" ContentType="application/vnd.ms-office.chartcolorstyle+xml"/>
  <Override PartName="/xl/charts/chart838.xml" ContentType="application/vnd.openxmlformats-officedocument.drawingml.chart+xml"/>
  <Override PartName="/xl/charts/style838.xml" ContentType="application/vnd.ms-office.chartstyle+xml"/>
  <Override PartName="/xl/charts/colors838.xml" ContentType="application/vnd.ms-office.chartcolorstyle+xml"/>
  <Override PartName="/xl/charts/chart839.xml" ContentType="application/vnd.openxmlformats-officedocument.drawingml.chart+xml"/>
  <Override PartName="/xl/charts/style839.xml" ContentType="application/vnd.ms-office.chartstyle+xml"/>
  <Override PartName="/xl/charts/colors839.xml" ContentType="application/vnd.ms-office.chartcolorstyle+xml"/>
  <Override PartName="/xl/charts/chart840.xml" ContentType="application/vnd.openxmlformats-officedocument.drawingml.chart+xml"/>
  <Override PartName="/xl/charts/style840.xml" ContentType="application/vnd.ms-office.chartstyle+xml"/>
  <Override PartName="/xl/charts/colors840.xml" ContentType="application/vnd.ms-office.chartcolorstyle+xml"/>
  <Override PartName="/xl/charts/chart841.xml" ContentType="application/vnd.openxmlformats-officedocument.drawingml.chart+xml"/>
  <Override PartName="/xl/charts/style841.xml" ContentType="application/vnd.ms-office.chartstyle+xml"/>
  <Override PartName="/xl/charts/colors841.xml" ContentType="application/vnd.ms-office.chartcolorstyle+xml"/>
  <Override PartName="/xl/charts/chart842.xml" ContentType="application/vnd.openxmlformats-officedocument.drawingml.chart+xml"/>
  <Override PartName="/xl/charts/style842.xml" ContentType="application/vnd.ms-office.chartstyle+xml"/>
  <Override PartName="/xl/charts/colors842.xml" ContentType="application/vnd.ms-office.chartcolorstyle+xml"/>
  <Override PartName="/xl/charts/chart843.xml" ContentType="application/vnd.openxmlformats-officedocument.drawingml.chart+xml"/>
  <Override PartName="/xl/charts/style843.xml" ContentType="application/vnd.ms-office.chartstyle+xml"/>
  <Override PartName="/xl/charts/colors843.xml" ContentType="application/vnd.ms-office.chartcolorstyle+xml"/>
  <Override PartName="/xl/charts/chart844.xml" ContentType="application/vnd.openxmlformats-officedocument.drawingml.chart+xml"/>
  <Override PartName="/xl/charts/style844.xml" ContentType="application/vnd.ms-office.chartstyle+xml"/>
  <Override PartName="/xl/charts/colors844.xml" ContentType="application/vnd.ms-office.chartcolorstyle+xml"/>
  <Override PartName="/xl/charts/chart845.xml" ContentType="application/vnd.openxmlformats-officedocument.drawingml.chart+xml"/>
  <Override PartName="/xl/charts/style845.xml" ContentType="application/vnd.ms-office.chartstyle+xml"/>
  <Override PartName="/xl/charts/colors845.xml" ContentType="application/vnd.ms-office.chartcolorstyle+xml"/>
  <Override PartName="/xl/charts/chart846.xml" ContentType="application/vnd.openxmlformats-officedocument.drawingml.chart+xml"/>
  <Override PartName="/xl/charts/style846.xml" ContentType="application/vnd.ms-office.chartstyle+xml"/>
  <Override PartName="/xl/charts/colors846.xml" ContentType="application/vnd.ms-office.chartcolorstyle+xml"/>
  <Override PartName="/xl/charts/chart847.xml" ContentType="application/vnd.openxmlformats-officedocument.drawingml.chart+xml"/>
  <Override PartName="/xl/charts/style847.xml" ContentType="application/vnd.ms-office.chartstyle+xml"/>
  <Override PartName="/xl/charts/colors847.xml" ContentType="application/vnd.ms-office.chartcolorstyle+xml"/>
  <Override PartName="/xl/charts/chart848.xml" ContentType="application/vnd.openxmlformats-officedocument.drawingml.chart+xml"/>
  <Override PartName="/xl/charts/style848.xml" ContentType="application/vnd.ms-office.chartstyle+xml"/>
  <Override PartName="/xl/charts/colors848.xml" ContentType="application/vnd.ms-office.chartcolorstyle+xml"/>
  <Override PartName="/xl/charts/chart849.xml" ContentType="application/vnd.openxmlformats-officedocument.drawingml.chart+xml"/>
  <Override PartName="/xl/charts/style849.xml" ContentType="application/vnd.ms-office.chartstyle+xml"/>
  <Override PartName="/xl/charts/colors849.xml" ContentType="application/vnd.ms-office.chartcolorstyle+xml"/>
  <Override PartName="/xl/charts/chart850.xml" ContentType="application/vnd.openxmlformats-officedocument.drawingml.chart+xml"/>
  <Override PartName="/xl/charts/style850.xml" ContentType="application/vnd.ms-office.chartstyle+xml"/>
  <Override PartName="/xl/charts/colors850.xml" ContentType="application/vnd.ms-office.chartcolorstyle+xml"/>
  <Override PartName="/xl/charts/chart851.xml" ContentType="application/vnd.openxmlformats-officedocument.drawingml.chart+xml"/>
  <Override PartName="/xl/charts/style851.xml" ContentType="application/vnd.ms-office.chartstyle+xml"/>
  <Override PartName="/xl/charts/colors851.xml" ContentType="application/vnd.ms-office.chartcolorstyle+xml"/>
  <Override PartName="/xl/charts/chart852.xml" ContentType="application/vnd.openxmlformats-officedocument.drawingml.chart+xml"/>
  <Override PartName="/xl/charts/style852.xml" ContentType="application/vnd.ms-office.chartstyle+xml"/>
  <Override PartName="/xl/charts/colors852.xml" ContentType="application/vnd.ms-office.chartcolorstyle+xml"/>
  <Override PartName="/xl/charts/chart853.xml" ContentType="application/vnd.openxmlformats-officedocument.drawingml.chart+xml"/>
  <Override PartName="/xl/charts/style853.xml" ContentType="application/vnd.ms-office.chartstyle+xml"/>
  <Override PartName="/xl/charts/colors853.xml" ContentType="application/vnd.ms-office.chartcolorstyle+xml"/>
  <Override PartName="/xl/charts/chart854.xml" ContentType="application/vnd.openxmlformats-officedocument.drawingml.chart+xml"/>
  <Override PartName="/xl/charts/style854.xml" ContentType="application/vnd.ms-office.chartstyle+xml"/>
  <Override PartName="/xl/charts/colors854.xml" ContentType="application/vnd.ms-office.chartcolorstyle+xml"/>
  <Override PartName="/xl/charts/chart855.xml" ContentType="application/vnd.openxmlformats-officedocument.drawingml.chart+xml"/>
  <Override PartName="/xl/charts/style855.xml" ContentType="application/vnd.ms-office.chartstyle+xml"/>
  <Override PartName="/xl/charts/colors855.xml" ContentType="application/vnd.ms-office.chartcolorstyle+xml"/>
  <Override PartName="/xl/charts/chart856.xml" ContentType="application/vnd.openxmlformats-officedocument.drawingml.chart+xml"/>
  <Override PartName="/xl/charts/style856.xml" ContentType="application/vnd.ms-office.chartstyle+xml"/>
  <Override PartName="/xl/charts/colors856.xml" ContentType="application/vnd.ms-office.chartcolorstyle+xml"/>
  <Override PartName="/xl/charts/chart857.xml" ContentType="application/vnd.openxmlformats-officedocument.drawingml.chart+xml"/>
  <Override PartName="/xl/charts/style857.xml" ContentType="application/vnd.ms-office.chartstyle+xml"/>
  <Override PartName="/xl/charts/colors857.xml" ContentType="application/vnd.ms-office.chartcolorstyle+xml"/>
  <Override PartName="/xl/charts/chart858.xml" ContentType="application/vnd.openxmlformats-officedocument.drawingml.chart+xml"/>
  <Override PartName="/xl/charts/style858.xml" ContentType="application/vnd.ms-office.chartstyle+xml"/>
  <Override PartName="/xl/charts/colors858.xml" ContentType="application/vnd.ms-office.chartcolorstyle+xml"/>
  <Override PartName="/xl/charts/chart859.xml" ContentType="application/vnd.openxmlformats-officedocument.drawingml.chart+xml"/>
  <Override PartName="/xl/charts/style859.xml" ContentType="application/vnd.ms-office.chartstyle+xml"/>
  <Override PartName="/xl/charts/colors859.xml" ContentType="application/vnd.ms-office.chartcolorstyle+xml"/>
  <Override PartName="/xl/charts/chart860.xml" ContentType="application/vnd.openxmlformats-officedocument.drawingml.chart+xml"/>
  <Override PartName="/xl/charts/style860.xml" ContentType="application/vnd.ms-office.chartstyle+xml"/>
  <Override PartName="/xl/charts/colors860.xml" ContentType="application/vnd.ms-office.chartcolorstyle+xml"/>
  <Override PartName="/xl/charts/chart861.xml" ContentType="application/vnd.openxmlformats-officedocument.drawingml.chart+xml"/>
  <Override PartName="/xl/charts/style861.xml" ContentType="application/vnd.ms-office.chartstyle+xml"/>
  <Override PartName="/xl/charts/colors861.xml" ContentType="application/vnd.ms-office.chartcolorstyle+xml"/>
  <Override PartName="/xl/charts/chart862.xml" ContentType="application/vnd.openxmlformats-officedocument.drawingml.chart+xml"/>
  <Override PartName="/xl/charts/style862.xml" ContentType="application/vnd.ms-office.chartstyle+xml"/>
  <Override PartName="/xl/charts/colors862.xml" ContentType="application/vnd.ms-office.chartcolorstyle+xml"/>
  <Override PartName="/xl/charts/chart863.xml" ContentType="application/vnd.openxmlformats-officedocument.drawingml.chart+xml"/>
  <Override PartName="/xl/charts/style863.xml" ContentType="application/vnd.ms-office.chartstyle+xml"/>
  <Override PartName="/xl/charts/colors863.xml" ContentType="application/vnd.ms-office.chartcolorstyle+xml"/>
  <Override PartName="/xl/charts/chart864.xml" ContentType="application/vnd.openxmlformats-officedocument.drawingml.chart+xml"/>
  <Override PartName="/xl/charts/style864.xml" ContentType="application/vnd.ms-office.chartstyle+xml"/>
  <Override PartName="/xl/charts/colors864.xml" ContentType="application/vnd.ms-office.chartcolorstyle+xml"/>
  <Override PartName="/xl/charts/chart865.xml" ContentType="application/vnd.openxmlformats-officedocument.drawingml.chart+xml"/>
  <Override PartName="/xl/charts/style865.xml" ContentType="application/vnd.ms-office.chartstyle+xml"/>
  <Override PartName="/xl/charts/colors865.xml" ContentType="application/vnd.ms-office.chartcolorstyle+xml"/>
  <Override PartName="/xl/charts/chart866.xml" ContentType="application/vnd.openxmlformats-officedocument.drawingml.chart+xml"/>
  <Override PartName="/xl/charts/style866.xml" ContentType="application/vnd.ms-office.chartstyle+xml"/>
  <Override PartName="/xl/charts/colors866.xml" ContentType="application/vnd.ms-office.chartcolorstyle+xml"/>
  <Override PartName="/xl/charts/chart867.xml" ContentType="application/vnd.openxmlformats-officedocument.drawingml.chart+xml"/>
  <Override PartName="/xl/charts/style867.xml" ContentType="application/vnd.ms-office.chartstyle+xml"/>
  <Override PartName="/xl/charts/colors867.xml" ContentType="application/vnd.ms-office.chartcolorstyle+xml"/>
  <Override PartName="/xl/charts/chart868.xml" ContentType="application/vnd.openxmlformats-officedocument.drawingml.chart+xml"/>
  <Override PartName="/xl/charts/style868.xml" ContentType="application/vnd.ms-office.chartstyle+xml"/>
  <Override PartName="/xl/charts/colors868.xml" ContentType="application/vnd.ms-office.chartcolorstyle+xml"/>
  <Override PartName="/xl/charts/chart869.xml" ContentType="application/vnd.openxmlformats-officedocument.drawingml.chart+xml"/>
  <Override PartName="/xl/charts/style869.xml" ContentType="application/vnd.ms-office.chartstyle+xml"/>
  <Override PartName="/xl/charts/colors869.xml" ContentType="application/vnd.ms-office.chartcolorstyle+xml"/>
  <Override PartName="/xl/charts/chart870.xml" ContentType="application/vnd.openxmlformats-officedocument.drawingml.chart+xml"/>
  <Override PartName="/xl/charts/style870.xml" ContentType="application/vnd.ms-office.chartstyle+xml"/>
  <Override PartName="/xl/charts/colors870.xml" ContentType="application/vnd.ms-office.chartcolorstyle+xml"/>
  <Override PartName="/xl/charts/chart871.xml" ContentType="application/vnd.openxmlformats-officedocument.drawingml.chart+xml"/>
  <Override PartName="/xl/charts/style871.xml" ContentType="application/vnd.ms-office.chartstyle+xml"/>
  <Override PartName="/xl/charts/colors871.xml" ContentType="application/vnd.ms-office.chartcolorstyle+xml"/>
  <Override PartName="/xl/charts/chart872.xml" ContentType="application/vnd.openxmlformats-officedocument.drawingml.chart+xml"/>
  <Override PartName="/xl/charts/style872.xml" ContentType="application/vnd.ms-office.chartstyle+xml"/>
  <Override PartName="/xl/charts/colors872.xml" ContentType="application/vnd.ms-office.chartcolorstyle+xml"/>
  <Override PartName="/xl/charts/chart873.xml" ContentType="application/vnd.openxmlformats-officedocument.drawingml.chart+xml"/>
  <Override PartName="/xl/charts/style873.xml" ContentType="application/vnd.ms-office.chartstyle+xml"/>
  <Override PartName="/xl/charts/colors873.xml" ContentType="application/vnd.ms-office.chartcolorstyle+xml"/>
  <Override PartName="/xl/charts/chart874.xml" ContentType="application/vnd.openxmlformats-officedocument.drawingml.chart+xml"/>
  <Override PartName="/xl/charts/style874.xml" ContentType="application/vnd.ms-office.chartstyle+xml"/>
  <Override PartName="/xl/charts/colors874.xml" ContentType="application/vnd.ms-office.chartcolorstyle+xml"/>
  <Override PartName="/xl/charts/chart875.xml" ContentType="application/vnd.openxmlformats-officedocument.drawingml.chart+xml"/>
  <Override PartName="/xl/charts/style875.xml" ContentType="application/vnd.ms-office.chartstyle+xml"/>
  <Override PartName="/xl/charts/colors875.xml" ContentType="application/vnd.ms-office.chartcolorstyle+xml"/>
  <Override PartName="/xl/charts/chart876.xml" ContentType="application/vnd.openxmlformats-officedocument.drawingml.chart+xml"/>
  <Override PartName="/xl/charts/style876.xml" ContentType="application/vnd.ms-office.chartstyle+xml"/>
  <Override PartName="/xl/charts/colors876.xml" ContentType="application/vnd.ms-office.chartcolorstyle+xml"/>
  <Override PartName="/xl/charts/chart877.xml" ContentType="application/vnd.openxmlformats-officedocument.drawingml.chart+xml"/>
  <Override PartName="/xl/charts/style877.xml" ContentType="application/vnd.ms-office.chartstyle+xml"/>
  <Override PartName="/xl/charts/colors877.xml" ContentType="application/vnd.ms-office.chartcolorstyle+xml"/>
  <Override PartName="/xl/charts/chart878.xml" ContentType="application/vnd.openxmlformats-officedocument.drawingml.chart+xml"/>
  <Override PartName="/xl/charts/style878.xml" ContentType="application/vnd.ms-office.chartstyle+xml"/>
  <Override PartName="/xl/charts/colors878.xml" ContentType="application/vnd.ms-office.chartcolorstyle+xml"/>
  <Override PartName="/xl/charts/chart879.xml" ContentType="application/vnd.openxmlformats-officedocument.drawingml.chart+xml"/>
  <Override PartName="/xl/charts/style879.xml" ContentType="application/vnd.ms-office.chartstyle+xml"/>
  <Override PartName="/xl/charts/colors879.xml" ContentType="application/vnd.ms-office.chartcolorstyle+xml"/>
  <Override PartName="/xl/charts/chart880.xml" ContentType="application/vnd.openxmlformats-officedocument.drawingml.chart+xml"/>
  <Override PartName="/xl/charts/style880.xml" ContentType="application/vnd.ms-office.chartstyle+xml"/>
  <Override PartName="/xl/charts/colors880.xml" ContentType="application/vnd.ms-office.chartcolorstyle+xml"/>
  <Override PartName="/xl/charts/chart881.xml" ContentType="application/vnd.openxmlformats-officedocument.drawingml.chart+xml"/>
  <Override PartName="/xl/charts/style881.xml" ContentType="application/vnd.ms-office.chartstyle+xml"/>
  <Override PartName="/xl/charts/colors881.xml" ContentType="application/vnd.ms-office.chartcolorstyle+xml"/>
  <Override PartName="/xl/charts/chart882.xml" ContentType="application/vnd.openxmlformats-officedocument.drawingml.chart+xml"/>
  <Override PartName="/xl/charts/style882.xml" ContentType="application/vnd.ms-office.chartstyle+xml"/>
  <Override PartName="/xl/charts/colors882.xml" ContentType="application/vnd.ms-office.chartcolorstyle+xml"/>
  <Override PartName="/xl/charts/chart883.xml" ContentType="application/vnd.openxmlformats-officedocument.drawingml.chart+xml"/>
  <Override PartName="/xl/charts/style883.xml" ContentType="application/vnd.ms-office.chartstyle+xml"/>
  <Override PartName="/xl/charts/colors883.xml" ContentType="application/vnd.ms-office.chartcolorstyle+xml"/>
  <Override PartName="/xl/charts/chart884.xml" ContentType="application/vnd.openxmlformats-officedocument.drawingml.chart+xml"/>
  <Override PartName="/xl/charts/style884.xml" ContentType="application/vnd.ms-office.chartstyle+xml"/>
  <Override PartName="/xl/charts/colors884.xml" ContentType="application/vnd.ms-office.chartcolorstyle+xml"/>
  <Override PartName="/xl/charts/chart885.xml" ContentType="application/vnd.openxmlformats-officedocument.drawingml.chart+xml"/>
  <Override PartName="/xl/charts/style885.xml" ContentType="application/vnd.ms-office.chartstyle+xml"/>
  <Override PartName="/xl/charts/colors885.xml" ContentType="application/vnd.ms-office.chartcolorstyle+xml"/>
  <Override PartName="/xl/charts/chart886.xml" ContentType="application/vnd.openxmlformats-officedocument.drawingml.chart+xml"/>
  <Override PartName="/xl/charts/style886.xml" ContentType="application/vnd.ms-office.chartstyle+xml"/>
  <Override PartName="/xl/charts/colors886.xml" ContentType="application/vnd.ms-office.chartcolorstyle+xml"/>
  <Override PartName="/xl/charts/chart887.xml" ContentType="application/vnd.openxmlformats-officedocument.drawingml.chart+xml"/>
  <Override PartName="/xl/charts/style887.xml" ContentType="application/vnd.ms-office.chartstyle+xml"/>
  <Override PartName="/xl/charts/colors887.xml" ContentType="application/vnd.ms-office.chartcolorstyle+xml"/>
  <Override PartName="/xl/charts/chart888.xml" ContentType="application/vnd.openxmlformats-officedocument.drawingml.chart+xml"/>
  <Override PartName="/xl/charts/style888.xml" ContentType="application/vnd.ms-office.chartstyle+xml"/>
  <Override PartName="/xl/charts/colors888.xml" ContentType="application/vnd.ms-office.chartcolorstyle+xml"/>
  <Override PartName="/xl/charts/chart889.xml" ContentType="application/vnd.openxmlformats-officedocument.drawingml.chart+xml"/>
  <Override PartName="/xl/charts/style889.xml" ContentType="application/vnd.ms-office.chartstyle+xml"/>
  <Override PartName="/xl/charts/colors889.xml" ContentType="application/vnd.ms-office.chartcolorstyle+xml"/>
  <Override PartName="/xl/charts/chart890.xml" ContentType="application/vnd.openxmlformats-officedocument.drawingml.chart+xml"/>
  <Override PartName="/xl/charts/style890.xml" ContentType="application/vnd.ms-office.chartstyle+xml"/>
  <Override PartName="/xl/charts/colors890.xml" ContentType="application/vnd.ms-office.chartcolorstyle+xml"/>
  <Override PartName="/xl/charts/chart891.xml" ContentType="application/vnd.openxmlformats-officedocument.drawingml.chart+xml"/>
  <Override PartName="/xl/charts/style891.xml" ContentType="application/vnd.ms-office.chartstyle+xml"/>
  <Override PartName="/xl/charts/colors891.xml" ContentType="application/vnd.ms-office.chartcolorstyle+xml"/>
  <Override PartName="/xl/charts/chart892.xml" ContentType="application/vnd.openxmlformats-officedocument.drawingml.chart+xml"/>
  <Override PartName="/xl/charts/style892.xml" ContentType="application/vnd.ms-office.chartstyle+xml"/>
  <Override PartName="/xl/charts/colors892.xml" ContentType="application/vnd.ms-office.chartcolorstyle+xml"/>
  <Override PartName="/xl/charts/chart893.xml" ContentType="application/vnd.openxmlformats-officedocument.drawingml.chart+xml"/>
  <Override PartName="/xl/charts/style893.xml" ContentType="application/vnd.ms-office.chartstyle+xml"/>
  <Override PartName="/xl/charts/colors893.xml" ContentType="application/vnd.ms-office.chartcolorstyle+xml"/>
  <Override PartName="/xl/charts/chart894.xml" ContentType="application/vnd.openxmlformats-officedocument.drawingml.chart+xml"/>
  <Override PartName="/xl/charts/style894.xml" ContentType="application/vnd.ms-office.chartstyle+xml"/>
  <Override PartName="/xl/charts/colors894.xml" ContentType="application/vnd.ms-office.chartcolorstyle+xml"/>
  <Override PartName="/xl/charts/chart895.xml" ContentType="application/vnd.openxmlformats-officedocument.drawingml.chart+xml"/>
  <Override PartName="/xl/charts/style895.xml" ContentType="application/vnd.ms-office.chartstyle+xml"/>
  <Override PartName="/xl/charts/colors895.xml" ContentType="application/vnd.ms-office.chartcolorstyle+xml"/>
  <Override PartName="/xl/charts/chart896.xml" ContentType="application/vnd.openxmlformats-officedocument.drawingml.chart+xml"/>
  <Override PartName="/xl/charts/style896.xml" ContentType="application/vnd.ms-office.chartstyle+xml"/>
  <Override PartName="/xl/charts/colors896.xml" ContentType="application/vnd.ms-office.chartcolorstyle+xml"/>
  <Override PartName="/xl/charts/chart897.xml" ContentType="application/vnd.openxmlformats-officedocument.drawingml.chart+xml"/>
  <Override PartName="/xl/charts/style897.xml" ContentType="application/vnd.ms-office.chartstyle+xml"/>
  <Override PartName="/xl/charts/colors897.xml" ContentType="application/vnd.ms-office.chartcolorstyle+xml"/>
  <Override PartName="/xl/charts/chart898.xml" ContentType="application/vnd.openxmlformats-officedocument.drawingml.chart+xml"/>
  <Override PartName="/xl/charts/style898.xml" ContentType="application/vnd.ms-office.chartstyle+xml"/>
  <Override PartName="/xl/charts/colors898.xml" ContentType="application/vnd.ms-office.chartcolorstyle+xml"/>
  <Override PartName="/xl/charts/chart899.xml" ContentType="application/vnd.openxmlformats-officedocument.drawingml.chart+xml"/>
  <Override PartName="/xl/charts/style899.xml" ContentType="application/vnd.ms-office.chartstyle+xml"/>
  <Override PartName="/xl/charts/colors899.xml" ContentType="application/vnd.ms-office.chartcolorstyle+xml"/>
  <Override PartName="/xl/charts/chart900.xml" ContentType="application/vnd.openxmlformats-officedocument.drawingml.chart+xml"/>
  <Override PartName="/xl/charts/style900.xml" ContentType="application/vnd.ms-office.chartstyle+xml"/>
  <Override PartName="/xl/charts/colors900.xml" ContentType="application/vnd.ms-office.chartcolorstyle+xml"/>
  <Override PartName="/xl/charts/chart901.xml" ContentType="application/vnd.openxmlformats-officedocument.drawingml.chart+xml"/>
  <Override PartName="/xl/charts/style901.xml" ContentType="application/vnd.ms-office.chartstyle+xml"/>
  <Override PartName="/xl/charts/colors901.xml" ContentType="application/vnd.ms-office.chartcolorstyle+xml"/>
  <Override PartName="/xl/charts/chart902.xml" ContentType="application/vnd.openxmlformats-officedocument.drawingml.chart+xml"/>
  <Override PartName="/xl/charts/style902.xml" ContentType="application/vnd.ms-office.chartstyle+xml"/>
  <Override PartName="/xl/charts/colors902.xml" ContentType="application/vnd.ms-office.chartcolorstyle+xml"/>
  <Override PartName="/xl/charts/chart903.xml" ContentType="application/vnd.openxmlformats-officedocument.drawingml.chart+xml"/>
  <Override PartName="/xl/charts/style903.xml" ContentType="application/vnd.ms-office.chartstyle+xml"/>
  <Override PartName="/xl/charts/colors903.xml" ContentType="application/vnd.ms-office.chartcolorstyle+xml"/>
  <Override PartName="/xl/charts/chart904.xml" ContentType="application/vnd.openxmlformats-officedocument.drawingml.chart+xml"/>
  <Override PartName="/xl/charts/style904.xml" ContentType="application/vnd.ms-office.chartstyle+xml"/>
  <Override PartName="/xl/charts/colors904.xml" ContentType="application/vnd.ms-office.chartcolorstyle+xml"/>
  <Override PartName="/xl/charts/chart905.xml" ContentType="application/vnd.openxmlformats-officedocument.drawingml.chart+xml"/>
  <Override PartName="/xl/charts/style905.xml" ContentType="application/vnd.ms-office.chartstyle+xml"/>
  <Override PartName="/xl/charts/colors905.xml" ContentType="application/vnd.ms-office.chartcolorstyle+xml"/>
  <Override PartName="/xl/charts/chart906.xml" ContentType="application/vnd.openxmlformats-officedocument.drawingml.chart+xml"/>
  <Override PartName="/xl/charts/style906.xml" ContentType="application/vnd.ms-office.chartstyle+xml"/>
  <Override PartName="/xl/charts/colors906.xml" ContentType="application/vnd.ms-office.chartcolorstyle+xml"/>
  <Override PartName="/xl/charts/chart907.xml" ContentType="application/vnd.openxmlformats-officedocument.drawingml.chart+xml"/>
  <Override PartName="/xl/charts/style907.xml" ContentType="application/vnd.ms-office.chartstyle+xml"/>
  <Override PartName="/xl/charts/colors907.xml" ContentType="application/vnd.ms-office.chartcolorstyle+xml"/>
  <Override PartName="/xl/charts/chart908.xml" ContentType="application/vnd.openxmlformats-officedocument.drawingml.chart+xml"/>
  <Override PartName="/xl/charts/style908.xml" ContentType="application/vnd.ms-office.chartstyle+xml"/>
  <Override PartName="/xl/charts/colors908.xml" ContentType="application/vnd.ms-office.chartcolorstyle+xml"/>
  <Override PartName="/xl/charts/chart909.xml" ContentType="application/vnd.openxmlformats-officedocument.drawingml.chart+xml"/>
  <Override PartName="/xl/charts/style909.xml" ContentType="application/vnd.ms-office.chartstyle+xml"/>
  <Override PartName="/xl/charts/colors909.xml" ContentType="application/vnd.ms-office.chartcolorstyle+xml"/>
  <Override PartName="/xl/charts/chart910.xml" ContentType="application/vnd.openxmlformats-officedocument.drawingml.chart+xml"/>
  <Override PartName="/xl/charts/style910.xml" ContentType="application/vnd.ms-office.chartstyle+xml"/>
  <Override PartName="/xl/charts/colors910.xml" ContentType="application/vnd.ms-office.chartcolorstyle+xml"/>
  <Override PartName="/xl/charts/chart911.xml" ContentType="application/vnd.openxmlformats-officedocument.drawingml.chart+xml"/>
  <Override PartName="/xl/charts/style911.xml" ContentType="application/vnd.ms-office.chartstyle+xml"/>
  <Override PartName="/xl/charts/colors911.xml" ContentType="application/vnd.ms-office.chartcolorstyle+xml"/>
  <Override PartName="/xl/charts/chart912.xml" ContentType="application/vnd.openxmlformats-officedocument.drawingml.chart+xml"/>
  <Override PartName="/xl/charts/style912.xml" ContentType="application/vnd.ms-office.chartstyle+xml"/>
  <Override PartName="/xl/charts/colors912.xml" ContentType="application/vnd.ms-office.chartcolorstyle+xml"/>
  <Override PartName="/xl/charts/chart913.xml" ContentType="application/vnd.openxmlformats-officedocument.drawingml.chart+xml"/>
  <Override PartName="/xl/charts/style913.xml" ContentType="application/vnd.ms-office.chartstyle+xml"/>
  <Override PartName="/xl/charts/colors913.xml" ContentType="application/vnd.ms-office.chartcolorstyle+xml"/>
  <Override PartName="/xl/charts/chart914.xml" ContentType="application/vnd.openxmlformats-officedocument.drawingml.chart+xml"/>
  <Override PartName="/xl/charts/style914.xml" ContentType="application/vnd.ms-office.chartstyle+xml"/>
  <Override PartName="/xl/charts/colors914.xml" ContentType="application/vnd.ms-office.chartcolorstyle+xml"/>
  <Override PartName="/xl/charts/chart915.xml" ContentType="application/vnd.openxmlformats-officedocument.drawingml.chart+xml"/>
  <Override PartName="/xl/charts/style915.xml" ContentType="application/vnd.ms-office.chartstyle+xml"/>
  <Override PartName="/xl/charts/colors915.xml" ContentType="application/vnd.ms-office.chartcolorstyle+xml"/>
  <Override PartName="/xl/charts/chart916.xml" ContentType="application/vnd.openxmlformats-officedocument.drawingml.chart+xml"/>
  <Override PartName="/xl/charts/style916.xml" ContentType="application/vnd.ms-office.chartstyle+xml"/>
  <Override PartName="/xl/charts/colors916.xml" ContentType="application/vnd.ms-office.chartcolorstyle+xml"/>
  <Override PartName="/xl/charts/chart917.xml" ContentType="application/vnd.openxmlformats-officedocument.drawingml.chart+xml"/>
  <Override PartName="/xl/charts/style917.xml" ContentType="application/vnd.ms-office.chartstyle+xml"/>
  <Override PartName="/xl/charts/colors917.xml" ContentType="application/vnd.ms-office.chartcolorstyle+xml"/>
  <Override PartName="/xl/charts/chart918.xml" ContentType="application/vnd.openxmlformats-officedocument.drawingml.chart+xml"/>
  <Override PartName="/xl/charts/style918.xml" ContentType="application/vnd.ms-office.chartstyle+xml"/>
  <Override PartName="/xl/charts/colors918.xml" ContentType="application/vnd.ms-office.chartcolorstyle+xml"/>
  <Override PartName="/xl/charts/chart919.xml" ContentType="application/vnd.openxmlformats-officedocument.drawingml.chart+xml"/>
  <Override PartName="/xl/charts/style919.xml" ContentType="application/vnd.ms-office.chartstyle+xml"/>
  <Override PartName="/xl/charts/colors919.xml" ContentType="application/vnd.ms-office.chartcolorstyle+xml"/>
  <Override PartName="/xl/charts/chart920.xml" ContentType="application/vnd.openxmlformats-officedocument.drawingml.chart+xml"/>
  <Override PartName="/xl/charts/style920.xml" ContentType="application/vnd.ms-office.chartstyle+xml"/>
  <Override PartName="/xl/charts/colors920.xml" ContentType="application/vnd.ms-office.chartcolorstyle+xml"/>
  <Override PartName="/xl/charts/chart921.xml" ContentType="application/vnd.openxmlformats-officedocument.drawingml.chart+xml"/>
  <Override PartName="/xl/charts/style921.xml" ContentType="application/vnd.ms-office.chartstyle+xml"/>
  <Override PartName="/xl/charts/colors921.xml" ContentType="application/vnd.ms-office.chartcolorstyle+xml"/>
  <Override PartName="/xl/charts/chart922.xml" ContentType="application/vnd.openxmlformats-officedocument.drawingml.chart+xml"/>
  <Override PartName="/xl/charts/style922.xml" ContentType="application/vnd.ms-office.chartstyle+xml"/>
  <Override PartName="/xl/charts/colors922.xml" ContentType="application/vnd.ms-office.chartcolorstyle+xml"/>
  <Override PartName="/xl/charts/chart923.xml" ContentType="application/vnd.openxmlformats-officedocument.drawingml.chart+xml"/>
  <Override PartName="/xl/charts/style923.xml" ContentType="application/vnd.ms-office.chartstyle+xml"/>
  <Override PartName="/xl/charts/colors923.xml" ContentType="application/vnd.ms-office.chartcolorstyle+xml"/>
  <Override PartName="/xl/charts/chart924.xml" ContentType="application/vnd.openxmlformats-officedocument.drawingml.chart+xml"/>
  <Override PartName="/xl/charts/style924.xml" ContentType="application/vnd.ms-office.chartstyle+xml"/>
  <Override PartName="/xl/charts/colors924.xml" ContentType="application/vnd.ms-office.chartcolorstyle+xml"/>
  <Override PartName="/xl/charts/chart925.xml" ContentType="application/vnd.openxmlformats-officedocument.drawingml.chart+xml"/>
  <Override PartName="/xl/charts/style925.xml" ContentType="application/vnd.ms-office.chartstyle+xml"/>
  <Override PartName="/xl/charts/colors925.xml" ContentType="application/vnd.ms-office.chartcolorstyle+xml"/>
  <Override PartName="/xl/charts/chart926.xml" ContentType="application/vnd.openxmlformats-officedocument.drawingml.chart+xml"/>
  <Override PartName="/xl/charts/style926.xml" ContentType="application/vnd.ms-office.chartstyle+xml"/>
  <Override PartName="/xl/charts/colors926.xml" ContentType="application/vnd.ms-office.chartcolorstyle+xml"/>
  <Override PartName="/xl/charts/chart927.xml" ContentType="application/vnd.openxmlformats-officedocument.drawingml.chart+xml"/>
  <Override PartName="/xl/charts/style927.xml" ContentType="application/vnd.ms-office.chartstyle+xml"/>
  <Override PartName="/xl/charts/colors927.xml" ContentType="application/vnd.ms-office.chartcolorstyle+xml"/>
  <Override PartName="/xl/charts/chart928.xml" ContentType="application/vnd.openxmlformats-officedocument.drawingml.chart+xml"/>
  <Override PartName="/xl/charts/style928.xml" ContentType="application/vnd.ms-office.chartstyle+xml"/>
  <Override PartName="/xl/charts/colors928.xml" ContentType="application/vnd.ms-office.chartcolorstyle+xml"/>
  <Override PartName="/xl/charts/chart929.xml" ContentType="application/vnd.openxmlformats-officedocument.drawingml.chart+xml"/>
  <Override PartName="/xl/charts/style929.xml" ContentType="application/vnd.ms-office.chartstyle+xml"/>
  <Override PartName="/xl/charts/colors929.xml" ContentType="application/vnd.ms-office.chartcolorstyle+xml"/>
  <Override PartName="/xl/charts/chart930.xml" ContentType="application/vnd.openxmlformats-officedocument.drawingml.chart+xml"/>
  <Override PartName="/xl/charts/style930.xml" ContentType="application/vnd.ms-office.chartstyle+xml"/>
  <Override PartName="/xl/charts/colors930.xml" ContentType="application/vnd.ms-office.chartcolorstyle+xml"/>
  <Override PartName="/xl/charts/chart931.xml" ContentType="application/vnd.openxmlformats-officedocument.drawingml.chart+xml"/>
  <Override PartName="/xl/charts/style931.xml" ContentType="application/vnd.ms-office.chartstyle+xml"/>
  <Override PartName="/xl/charts/colors931.xml" ContentType="application/vnd.ms-office.chartcolorstyle+xml"/>
  <Override PartName="/xl/charts/chart932.xml" ContentType="application/vnd.openxmlformats-officedocument.drawingml.chart+xml"/>
  <Override PartName="/xl/charts/style932.xml" ContentType="application/vnd.ms-office.chartstyle+xml"/>
  <Override PartName="/xl/charts/colors932.xml" ContentType="application/vnd.ms-office.chartcolorstyle+xml"/>
  <Override PartName="/xl/charts/chart933.xml" ContentType="application/vnd.openxmlformats-officedocument.drawingml.chart+xml"/>
  <Override PartName="/xl/charts/style933.xml" ContentType="application/vnd.ms-office.chartstyle+xml"/>
  <Override PartName="/xl/charts/colors933.xml" ContentType="application/vnd.ms-office.chartcolorstyle+xml"/>
  <Override PartName="/xl/charts/chart934.xml" ContentType="application/vnd.openxmlformats-officedocument.drawingml.chart+xml"/>
  <Override PartName="/xl/charts/style934.xml" ContentType="application/vnd.ms-office.chartstyle+xml"/>
  <Override PartName="/xl/charts/colors934.xml" ContentType="application/vnd.ms-office.chartcolorstyle+xml"/>
  <Override PartName="/xl/charts/chart935.xml" ContentType="application/vnd.openxmlformats-officedocument.drawingml.chart+xml"/>
  <Override PartName="/xl/charts/style935.xml" ContentType="application/vnd.ms-office.chartstyle+xml"/>
  <Override PartName="/xl/charts/colors935.xml" ContentType="application/vnd.ms-office.chartcolorstyle+xml"/>
  <Override PartName="/xl/charts/chart936.xml" ContentType="application/vnd.openxmlformats-officedocument.drawingml.chart+xml"/>
  <Override PartName="/xl/charts/style936.xml" ContentType="application/vnd.ms-office.chartstyle+xml"/>
  <Override PartName="/xl/charts/colors936.xml" ContentType="application/vnd.ms-office.chartcolorstyle+xml"/>
  <Override PartName="/xl/charts/chart937.xml" ContentType="application/vnd.openxmlformats-officedocument.drawingml.chart+xml"/>
  <Override PartName="/xl/charts/style937.xml" ContentType="application/vnd.ms-office.chartstyle+xml"/>
  <Override PartName="/xl/charts/colors937.xml" ContentType="application/vnd.ms-office.chartcolorstyle+xml"/>
  <Override PartName="/xl/charts/chart938.xml" ContentType="application/vnd.openxmlformats-officedocument.drawingml.chart+xml"/>
  <Override PartName="/xl/charts/style938.xml" ContentType="application/vnd.ms-office.chartstyle+xml"/>
  <Override PartName="/xl/charts/colors938.xml" ContentType="application/vnd.ms-office.chartcolorstyle+xml"/>
  <Override PartName="/xl/charts/chart939.xml" ContentType="application/vnd.openxmlformats-officedocument.drawingml.chart+xml"/>
  <Override PartName="/xl/charts/style939.xml" ContentType="application/vnd.ms-office.chartstyle+xml"/>
  <Override PartName="/xl/charts/colors939.xml" ContentType="application/vnd.ms-office.chartcolorstyle+xml"/>
  <Override PartName="/xl/charts/chart940.xml" ContentType="application/vnd.openxmlformats-officedocument.drawingml.chart+xml"/>
  <Override PartName="/xl/charts/style940.xml" ContentType="application/vnd.ms-office.chartstyle+xml"/>
  <Override PartName="/xl/charts/colors940.xml" ContentType="application/vnd.ms-office.chartcolorstyle+xml"/>
  <Override PartName="/xl/charts/chart941.xml" ContentType="application/vnd.openxmlformats-officedocument.drawingml.chart+xml"/>
  <Override PartName="/xl/charts/style941.xml" ContentType="application/vnd.ms-office.chartstyle+xml"/>
  <Override PartName="/xl/charts/colors941.xml" ContentType="application/vnd.ms-office.chartcolorstyle+xml"/>
  <Override PartName="/xl/charts/chart942.xml" ContentType="application/vnd.openxmlformats-officedocument.drawingml.chart+xml"/>
  <Override PartName="/xl/charts/style942.xml" ContentType="application/vnd.ms-office.chartstyle+xml"/>
  <Override PartName="/xl/charts/colors942.xml" ContentType="application/vnd.ms-office.chartcolorstyle+xml"/>
  <Override PartName="/xl/charts/chart943.xml" ContentType="application/vnd.openxmlformats-officedocument.drawingml.chart+xml"/>
  <Override PartName="/xl/charts/style943.xml" ContentType="application/vnd.ms-office.chartstyle+xml"/>
  <Override PartName="/xl/charts/colors943.xml" ContentType="application/vnd.ms-office.chartcolorstyle+xml"/>
  <Override PartName="/xl/charts/chart944.xml" ContentType="application/vnd.openxmlformats-officedocument.drawingml.chart+xml"/>
  <Override PartName="/xl/charts/style944.xml" ContentType="application/vnd.ms-office.chartstyle+xml"/>
  <Override PartName="/xl/charts/colors944.xml" ContentType="application/vnd.ms-office.chartcolorstyle+xml"/>
  <Override PartName="/xl/charts/chart945.xml" ContentType="application/vnd.openxmlformats-officedocument.drawingml.chart+xml"/>
  <Override PartName="/xl/charts/style945.xml" ContentType="application/vnd.ms-office.chartstyle+xml"/>
  <Override PartName="/xl/charts/colors945.xml" ContentType="application/vnd.ms-office.chartcolorstyle+xml"/>
  <Override PartName="/xl/charts/chart946.xml" ContentType="application/vnd.openxmlformats-officedocument.drawingml.chart+xml"/>
  <Override PartName="/xl/charts/style946.xml" ContentType="application/vnd.ms-office.chartstyle+xml"/>
  <Override PartName="/xl/charts/colors946.xml" ContentType="application/vnd.ms-office.chartcolorstyle+xml"/>
  <Override PartName="/xl/charts/chart947.xml" ContentType="application/vnd.openxmlformats-officedocument.drawingml.chart+xml"/>
  <Override PartName="/xl/charts/style947.xml" ContentType="application/vnd.ms-office.chartstyle+xml"/>
  <Override PartName="/xl/charts/colors947.xml" ContentType="application/vnd.ms-office.chartcolorstyle+xml"/>
  <Override PartName="/xl/charts/chart948.xml" ContentType="application/vnd.openxmlformats-officedocument.drawingml.chart+xml"/>
  <Override PartName="/xl/charts/style948.xml" ContentType="application/vnd.ms-office.chartstyle+xml"/>
  <Override PartName="/xl/charts/colors948.xml" ContentType="application/vnd.ms-office.chartcolorstyle+xml"/>
  <Override PartName="/xl/charts/chart949.xml" ContentType="application/vnd.openxmlformats-officedocument.drawingml.chart+xml"/>
  <Override PartName="/xl/charts/style949.xml" ContentType="application/vnd.ms-office.chartstyle+xml"/>
  <Override PartName="/xl/charts/colors949.xml" ContentType="application/vnd.ms-office.chartcolorstyle+xml"/>
  <Override PartName="/xl/charts/chart950.xml" ContentType="application/vnd.openxmlformats-officedocument.drawingml.chart+xml"/>
  <Override PartName="/xl/charts/style950.xml" ContentType="application/vnd.ms-office.chartstyle+xml"/>
  <Override PartName="/xl/charts/colors950.xml" ContentType="application/vnd.ms-office.chartcolorstyle+xml"/>
  <Override PartName="/xl/charts/chart951.xml" ContentType="application/vnd.openxmlformats-officedocument.drawingml.chart+xml"/>
  <Override PartName="/xl/charts/style951.xml" ContentType="application/vnd.ms-office.chartstyle+xml"/>
  <Override PartName="/xl/charts/colors951.xml" ContentType="application/vnd.ms-office.chartcolorstyle+xml"/>
  <Override PartName="/xl/charts/chart952.xml" ContentType="application/vnd.openxmlformats-officedocument.drawingml.chart+xml"/>
  <Override PartName="/xl/charts/style952.xml" ContentType="application/vnd.ms-office.chartstyle+xml"/>
  <Override PartName="/xl/charts/colors952.xml" ContentType="application/vnd.ms-office.chartcolorstyle+xml"/>
  <Override PartName="/xl/charts/chart953.xml" ContentType="application/vnd.openxmlformats-officedocument.drawingml.chart+xml"/>
  <Override PartName="/xl/charts/style953.xml" ContentType="application/vnd.ms-office.chartstyle+xml"/>
  <Override PartName="/xl/charts/colors953.xml" ContentType="application/vnd.ms-office.chartcolorstyle+xml"/>
  <Override PartName="/xl/charts/chart954.xml" ContentType="application/vnd.openxmlformats-officedocument.drawingml.chart+xml"/>
  <Override PartName="/xl/charts/style954.xml" ContentType="application/vnd.ms-office.chartstyle+xml"/>
  <Override PartName="/xl/charts/colors954.xml" ContentType="application/vnd.ms-office.chartcolorstyle+xml"/>
  <Override PartName="/xl/charts/chart955.xml" ContentType="application/vnd.openxmlformats-officedocument.drawingml.chart+xml"/>
  <Override PartName="/xl/charts/style955.xml" ContentType="application/vnd.ms-office.chartstyle+xml"/>
  <Override PartName="/xl/charts/colors955.xml" ContentType="application/vnd.ms-office.chartcolorstyle+xml"/>
  <Override PartName="/xl/charts/chart956.xml" ContentType="application/vnd.openxmlformats-officedocument.drawingml.chart+xml"/>
  <Override PartName="/xl/charts/style956.xml" ContentType="application/vnd.ms-office.chartstyle+xml"/>
  <Override PartName="/xl/charts/colors956.xml" ContentType="application/vnd.ms-office.chartcolorstyle+xml"/>
  <Override PartName="/xl/charts/chart957.xml" ContentType="application/vnd.openxmlformats-officedocument.drawingml.chart+xml"/>
  <Override PartName="/xl/charts/style957.xml" ContentType="application/vnd.ms-office.chartstyle+xml"/>
  <Override PartName="/xl/charts/colors957.xml" ContentType="application/vnd.ms-office.chartcolorstyle+xml"/>
  <Override PartName="/xl/charts/chart958.xml" ContentType="application/vnd.openxmlformats-officedocument.drawingml.chart+xml"/>
  <Override PartName="/xl/charts/style958.xml" ContentType="application/vnd.ms-office.chartstyle+xml"/>
  <Override PartName="/xl/charts/colors958.xml" ContentType="application/vnd.ms-office.chartcolorstyle+xml"/>
  <Override PartName="/xl/charts/chart959.xml" ContentType="application/vnd.openxmlformats-officedocument.drawingml.chart+xml"/>
  <Override PartName="/xl/charts/style959.xml" ContentType="application/vnd.ms-office.chartstyle+xml"/>
  <Override PartName="/xl/charts/colors959.xml" ContentType="application/vnd.ms-office.chartcolorstyle+xml"/>
  <Override PartName="/xl/charts/chart960.xml" ContentType="application/vnd.openxmlformats-officedocument.drawingml.chart+xml"/>
  <Override PartName="/xl/charts/style960.xml" ContentType="application/vnd.ms-office.chartstyle+xml"/>
  <Override PartName="/xl/charts/colors960.xml" ContentType="application/vnd.ms-office.chartcolorstyle+xml"/>
  <Override PartName="/xl/charts/chart961.xml" ContentType="application/vnd.openxmlformats-officedocument.drawingml.chart+xml"/>
  <Override PartName="/xl/charts/style961.xml" ContentType="application/vnd.ms-office.chartstyle+xml"/>
  <Override PartName="/xl/charts/colors961.xml" ContentType="application/vnd.ms-office.chartcolorstyle+xml"/>
  <Override PartName="/xl/charts/chart962.xml" ContentType="application/vnd.openxmlformats-officedocument.drawingml.chart+xml"/>
  <Override PartName="/xl/charts/style962.xml" ContentType="application/vnd.ms-office.chartstyle+xml"/>
  <Override PartName="/xl/charts/colors962.xml" ContentType="application/vnd.ms-office.chartcolorstyle+xml"/>
  <Override PartName="/xl/charts/chart963.xml" ContentType="application/vnd.openxmlformats-officedocument.drawingml.chart+xml"/>
  <Override PartName="/xl/charts/style963.xml" ContentType="application/vnd.ms-office.chartstyle+xml"/>
  <Override PartName="/xl/charts/colors963.xml" ContentType="application/vnd.ms-office.chartcolorstyle+xml"/>
  <Override PartName="/xl/charts/chart964.xml" ContentType="application/vnd.openxmlformats-officedocument.drawingml.chart+xml"/>
  <Override PartName="/xl/charts/style964.xml" ContentType="application/vnd.ms-office.chartstyle+xml"/>
  <Override PartName="/xl/charts/colors964.xml" ContentType="application/vnd.ms-office.chartcolorstyle+xml"/>
  <Override PartName="/xl/charts/chart965.xml" ContentType="application/vnd.openxmlformats-officedocument.drawingml.chart+xml"/>
  <Override PartName="/xl/charts/style965.xml" ContentType="application/vnd.ms-office.chartstyle+xml"/>
  <Override PartName="/xl/charts/colors965.xml" ContentType="application/vnd.ms-office.chartcolorstyle+xml"/>
  <Override PartName="/xl/charts/chart966.xml" ContentType="application/vnd.openxmlformats-officedocument.drawingml.chart+xml"/>
  <Override PartName="/xl/charts/style966.xml" ContentType="application/vnd.ms-office.chartstyle+xml"/>
  <Override PartName="/xl/charts/colors966.xml" ContentType="application/vnd.ms-office.chartcolorstyle+xml"/>
  <Override PartName="/xl/charts/chart967.xml" ContentType="application/vnd.openxmlformats-officedocument.drawingml.chart+xml"/>
  <Override PartName="/xl/charts/style967.xml" ContentType="application/vnd.ms-office.chartstyle+xml"/>
  <Override PartName="/xl/charts/colors967.xml" ContentType="application/vnd.ms-office.chartcolorstyle+xml"/>
  <Override PartName="/xl/charts/chart968.xml" ContentType="application/vnd.openxmlformats-officedocument.drawingml.chart+xml"/>
  <Override PartName="/xl/charts/style968.xml" ContentType="application/vnd.ms-office.chartstyle+xml"/>
  <Override PartName="/xl/charts/colors968.xml" ContentType="application/vnd.ms-office.chartcolorstyle+xml"/>
  <Override PartName="/xl/charts/chart969.xml" ContentType="application/vnd.openxmlformats-officedocument.drawingml.chart+xml"/>
  <Override PartName="/xl/charts/style969.xml" ContentType="application/vnd.ms-office.chartstyle+xml"/>
  <Override PartName="/xl/charts/colors969.xml" ContentType="application/vnd.ms-office.chartcolorstyle+xml"/>
  <Override PartName="/xl/charts/chart970.xml" ContentType="application/vnd.openxmlformats-officedocument.drawingml.chart+xml"/>
  <Override PartName="/xl/charts/style970.xml" ContentType="application/vnd.ms-office.chartstyle+xml"/>
  <Override PartName="/xl/charts/colors970.xml" ContentType="application/vnd.ms-office.chartcolorstyle+xml"/>
  <Override PartName="/xl/charts/chart971.xml" ContentType="application/vnd.openxmlformats-officedocument.drawingml.chart+xml"/>
  <Override PartName="/xl/charts/style971.xml" ContentType="application/vnd.ms-office.chartstyle+xml"/>
  <Override PartName="/xl/charts/colors971.xml" ContentType="application/vnd.ms-office.chartcolorstyle+xml"/>
  <Override PartName="/xl/charts/chart972.xml" ContentType="application/vnd.openxmlformats-officedocument.drawingml.chart+xml"/>
  <Override PartName="/xl/charts/style972.xml" ContentType="application/vnd.ms-office.chartstyle+xml"/>
  <Override PartName="/xl/charts/colors972.xml" ContentType="application/vnd.ms-office.chartcolorstyle+xml"/>
  <Override PartName="/xl/charts/chart973.xml" ContentType="application/vnd.openxmlformats-officedocument.drawingml.chart+xml"/>
  <Override PartName="/xl/charts/style973.xml" ContentType="application/vnd.ms-office.chartstyle+xml"/>
  <Override PartName="/xl/charts/colors973.xml" ContentType="application/vnd.ms-office.chartcolorstyle+xml"/>
  <Override PartName="/xl/charts/chart974.xml" ContentType="application/vnd.openxmlformats-officedocument.drawingml.chart+xml"/>
  <Override PartName="/xl/charts/style974.xml" ContentType="application/vnd.ms-office.chartstyle+xml"/>
  <Override PartName="/xl/charts/colors974.xml" ContentType="application/vnd.ms-office.chartcolorstyle+xml"/>
  <Override PartName="/xl/charts/chart975.xml" ContentType="application/vnd.openxmlformats-officedocument.drawingml.chart+xml"/>
  <Override PartName="/xl/charts/style975.xml" ContentType="application/vnd.ms-office.chartstyle+xml"/>
  <Override PartName="/xl/charts/colors975.xml" ContentType="application/vnd.ms-office.chartcolorstyle+xml"/>
  <Override PartName="/xl/charts/chart976.xml" ContentType="application/vnd.openxmlformats-officedocument.drawingml.chart+xml"/>
  <Override PartName="/xl/charts/style976.xml" ContentType="application/vnd.ms-office.chartstyle+xml"/>
  <Override PartName="/xl/charts/colors976.xml" ContentType="application/vnd.ms-office.chartcolorstyle+xml"/>
  <Override PartName="/xl/charts/chart977.xml" ContentType="application/vnd.openxmlformats-officedocument.drawingml.chart+xml"/>
  <Override PartName="/xl/charts/style977.xml" ContentType="application/vnd.ms-office.chartstyle+xml"/>
  <Override PartName="/xl/charts/colors977.xml" ContentType="application/vnd.ms-office.chartcolorstyle+xml"/>
  <Override PartName="/xl/charts/chart978.xml" ContentType="application/vnd.openxmlformats-officedocument.drawingml.chart+xml"/>
  <Override PartName="/xl/charts/style978.xml" ContentType="application/vnd.ms-office.chartstyle+xml"/>
  <Override PartName="/xl/charts/colors978.xml" ContentType="application/vnd.ms-office.chartcolorstyle+xml"/>
  <Override PartName="/xl/charts/chart979.xml" ContentType="application/vnd.openxmlformats-officedocument.drawingml.chart+xml"/>
  <Override PartName="/xl/charts/style979.xml" ContentType="application/vnd.ms-office.chartstyle+xml"/>
  <Override PartName="/xl/charts/colors979.xml" ContentType="application/vnd.ms-office.chartcolorstyle+xml"/>
  <Override PartName="/xl/charts/chart980.xml" ContentType="application/vnd.openxmlformats-officedocument.drawingml.chart+xml"/>
  <Override PartName="/xl/charts/style980.xml" ContentType="application/vnd.ms-office.chartstyle+xml"/>
  <Override PartName="/xl/charts/colors980.xml" ContentType="application/vnd.ms-office.chartcolorstyle+xml"/>
  <Override PartName="/xl/charts/chart981.xml" ContentType="application/vnd.openxmlformats-officedocument.drawingml.chart+xml"/>
  <Override PartName="/xl/charts/style981.xml" ContentType="application/vnd.ms-office.chartstyle+xml"/>
  <Override PartName="/xl/charts/colors981.xml" ContentType="application/vnd.ms-office.chartcolorstyle+xml"/>
  <Override PartName="/xl/charts/chart982.xml" ContentType="application/vnd.openxmlformats-officedocument.drawingml.chart+xml"/>
  <Override PartName="/xl/charts/style982.xml" ContentType="application/vnd.ms-office.chartstyle+xml"/>
  <Override PartName="/xl/charts/colors982.xml" ContentType="application/vnd.ms-office.chartcolorstyle+xml"/>
  <Override PartName="/xl/charts/chart983.xml" ContentType="application/vnd.openxmlformats-officedocument.drawingml.chart+xml"/>
  <Override PartName="/xl/charts/style983.xml" ContentType="application/vnd.ms-office.chartstyle+xml"/>
  <Override PartName="/xl/charts/colors983.xml" ContentType="application/vnd.ms-office.chartcolorstyle+xml"/>
  <Override PartName="/xl/charts/chart984.xml" ContentType="application/vnd.openxmlformats-officedocument.drawingml.chart+xml"/>
  <Override PartName="/xl/charts/style984.xml" ContentType="application/vnd.ms-office.chartstyle+xml"/>
  <Override PartName="/xl/charts/colors984.xml" ContentType="application/vnd.ms-office.chartcolorstyle+xml"/>
  <Override PartName="/xl/charts/chart985.xml" ContentType="application/vnd.openxmlformats-officedocument.drawingml.chart+xml"/>
  <Override PartName="/xl/charts/style985.xml" ContentType="application/vnd.ms-office.chartstyle+xml"/>
  <Override PartName="/xl/charts/colors985.xml" ContentType="application/vnd.ms-office.chartcolorstyle+xml"/>
  <Override PartName="/xl/charts/chart986.xml" ContentType="application/vnd.openxmlformats-officedocument.drawingml.chart+xml"/>
  <Override PartName="/xl/charts/style986.xml" ContentType="application/vnd.ms-office.chartstyle+xml"/>
  <Override PartName="/xl/charts/colors986.xml" ContentType="application/vnd.ms-office.chartcolorstyle+xml"/>
  <Override PartName="/xl/drawings/drawing9.xml" ContentType="application/vnd.openxmlformats-officedocument.drawing+xml"/>
  <Override PartName="/xl/charts/chart987.xml" ContentType="application/vnd.openxmlformats-officedocument.drawingml.chart+xml"/>
  <Override PartName="/xl/charts/style987.xml" ContentType="application/vnd.ms-office.chartstyle+xml"/>
  <Override PartName="/xl/charts/colors987.xml" ContentType="application/vnd.ms-office.chartcolorstyle+xml"/>
  <Override PartName="/xl/charts/chart988.xml" ContentType="application/vnd.openxmlformats-officedocument.drawingml.chart+xml"/>
  <Override PartName="/xl/charts/style988.xml" ContentType="application/vnd.ms-office.chartstyle+xml"/>
  <Override PartName="/xl/charts/colors988.xml" ContentType="application/vnd.ms-office.chartcolorstyle+xml"/>
  <Override PartName="/xl/charts/chart989.xml" ContentType="application/vnd.openxmlformats-officedocument.drawingml.chart+xml"/>
  <Override PartName="/xl/charts/style989.xml" ContentType="application/vnd.ms-office.chartstyle+xml"/>
  <Override PartName="/xl/charts/colors989.xml" ContentType="application/vnd.ms-office.chartcolorstyle+xml"/>
  <Override PartName="/xl/charts/chart990.xml" ContentType="application/vnd.openxmlformats-officedocument.drawingml.chart+xml"/>
  <Override PartName="/xl/charts/style990.xml" ContentType="application/vnd.ms-office.chartstyle+xml"/>
  <Override PartName="/xl/charts/colors990.xml" ContentType="application/vnd.ms-office.chartcolorstyle+xml"/>
  <Override PartName="/xl/charts/chart991.xml" ContentType="application/vnd.openxmlformats-officedocument.drawingml.chart+xml"/>
  <Override PartName="/xl/charts/style991.xml" ContentType="application/vnd.ms-office.chartstyle+xml"/>
  <Override PartName="/xl/charts/colors991.xml" ContentType="application/vnd.ms-office.chartcolorstyle+xml"/>
  <Override PartName="/xl/charts/chart992.xml" ContentType="application/vnd.openxmlformats-officedocument.drawingml.chart+xml"/>
  <Override PartName="/xl/charts/style992.xml" ContentType="application/vnd.ms-office.chartstyle+xml"/>
  <Override PartName="/xl/charts/colors992.xml" ContentType="application/vnd.ms-office.chartcolorstyle+xml"/>
  <Override PartName="/xl/charts/chart993.xml" ContentType="application/vnd.openxmlformats-officedocument.drawingml.chart+xml"/>
  <Override PartName="/xl/charts/style993.xml" ContentType="application/vnd.ms-office.chartstyle+xml"/>
  <Override PartName="/xl/charts/colors993.xml" ContentType="application/vnd.ms-office.chartcolorstyle+xml"/>
  <Override PartName="/xl/charts/chart994.xml" ContentType="application/vnd.openxmlformats-officedocument.drawingml.chart+xml"/>
  <Override PartName="/xl/charts/style994.xml" ContentType="application/vnd.ms-office.chartstyle+xml"/>
  <Override PartName="/xl/charts/colors994.xml" ContentType="application/vnd.ms-office.chartcolorstyle+xml"/>
  <Override PartName="/xl/charts/chart995.xml" ContentType="application/vnd.openxmlformats-officedocument.drawingml.chart+xml"/>
  <Override PartName="/xl/charts/style995.xml" ContentType="application/vnd.ms-office.chartstyle+xml"/>
  <Override PartName="/xl/charts/colors995.xml" ContentType="application/vnd.ms-office.chartcolorstyle+xml"/>
  <Override PartName="/xl/charts/chart996.xml" ContentType="application/vnd.openxmlformats-officedocument.drawingml.chart+xml"/>
  <Override PartName="/xl/charts/style996.xml" ContentType="application/vnd.ms-office.chartstyle+xml"/>
  <Override PartName="/xl/charts/colors996.xml" ContentType="application/vnd.ms-office.chartcolorstyle+xml"/>
  <Override PartName="/xl/charts/chart997.xml" ContentType="application/vnd.openxmlformats-officedocument.drawingml.chart+xml"/>
  <Override PartName="/xl/charts/style997.xml" ContentType="application/vnd.ms-office.chartstyle+xml"/>
  <Override PartName="/xl/charts/colors997.xml" ContentType="application/vnd.ms-office.chartcolorstyle+xml"/>
  <Override PartName="/xl/charts/chart998.xml" ContentType="application/vnd.openxmlformats-officedocument.drawingml.chart+xml"/>
  <Override PartName="/xl/charts/style998.xml" ContentType="application/vnd.ms-office.chartstyle+xml"/>
  <Override PartName="/xl/charts/colors998.xml" ContentType="application/vnd.ms-office.chartcolorstyle+xml"/>
  <Override PartName="/xl/charts/chart999.xml" ContentType="application/vnd.openxmlformats-officedocument.drawingml.chart+xml"/>
  <Override PartName="/xl/charts/style999.xml" ContentType="application/vnd.ms-office.chartstyle+xml"/>
  <Override PartName="/xl/charts/colors999.xml" ContentType="application/vnd.ms-office.chartcolorstyle+xml"/>
  <Override PartName="/xl/charts/chart1000.xml" ContentType="application/vnd.openxmlformats-officedocument.drawingml.chart+xml"/>
  <Override PartName="/xl/charts/style1000.xml" ContentType="application/vnd.ms-office.chartstyle+xml"/>
  <Override PartName="/xl/charts/colors1000.xml" ContentType="application/vnd.ms-office.chartcolorstyle+xml"/>
  <Override PartName="/xl/charts/chart1001.xml" ContentType="application/vnd.openxmlformats-officedocument.drawingml.chart+xml"/>
  <Override PartName="/xl/charts/style1001.xml" ContentType="application/vnd.ms-office.chartstyle+xml"/>
  <Override PartName="/xl/charts/colors1001.xml" ContentType="application/vnd.ms-office.chartcolorstyle+xml"/>
  <Override PartName="/xl/charts/chart1002.xml" ContentType="application/vnd.openxmlformats-officedocument.drawingml.chart+xml"/>
  <Override PartName="/xl/charts/style1002.xml" ContentType="application/vnd.ms-office.chartstyle+xml"/>
  <Override PartName="/xl/charts/colors1002.xml" ContentType="application/vnd.ms-office.chartcolorstyle+xml"/>
  <Override PartName="/xl/charts/chart1003.xml" ContentType="application/vnd.openxmlformats-officedocument.drawingml.chart+xml"/>
  <Override PartName="/xl/charts/style1003.xml" ContentType="application/vnd.ms-office.chartstyle+xml"/>
  <Override PartName="/xl/charts/colors1003.xml" ContentType="application/vnd.ms-office.chartcolorstyle+xml"/>
  <Override PartName="/xl/charts/chart1004.xml" ContentType="application/vnd.openxmlformats-officedocument.drawingml.chart+xml"/>
  <Override PartName="/xl/charts/style1004.xml" ContentType="application/vnd.ms-office.chartstyle+xml"/>
  <Override PartName="/xl/charts/colors1004.xml" ContentType="application/vnd.ms-office.chartcolorstyle+xml"/>
  <Override PartName="/xl/charts/chart1005.xml" ContentType="application/vnd.openxmlformats-officedocument.drawingml.chart+xml"/>
  <Override PartName="/xl/charts/style1005.xml" ContentType="application/vnd.ms-office.chartstyle+xml"/>
  <Override PartName="/xl/charts/colors1005.xml" ContentType="application/vnd.ms-office.chartcolorstyle+xml"/>
  <Override PartName="/xl/charts/chart1006.xml" ContentType="application/vnd.openxmlformats-officedocument.drawingml.chart+xml"/>
  <Override PartName="/xl/charts/style1006.xml" ContentType="application/vnd.ms-office.chartstyle+xml"/>
  <Override PartName="/xl/charts/colors1006.xml" ContentType="application/vnd.ms-office.chartcolorstyle+xml"/>
  <Override PartName="/xl/charts/chart1007.xml" ContentType="application/vnd.openxmlformats-officedocument.drawingml.chart+xml"/>
  <Override PartName="/xl/charts/style1007.xml" ContentType="application/vnd.ms-office.chartstyle+xml"/>
  <Override PartName="/xl/charts/colors1007.xml" ContentType="application/vnd.ms-office.chartcolorstyle+xml"/>
  <Override PartName="/xl/charts/chart1008.xml" ContentType="application/vnd.openxmlformats-officedocument.drawingml.chart+xml"/>
  <Override PartName="/xl/charts/style1008.xml" ContentType="application/vnd.ms-office.chartstyle+xml"/>
  <Override PartName="/xl/charts/colors1008.xml" ContentType="application/vnd.ms-office.chartcolorstyle+xml"/>
  <Override PartName="/xl/charts/chart1009.xml" ContentType="application/vnd.openxmlformats-officedocument.drawingml.chart+xml"/>
  <Override PartName="/xl/charts/style1009.xml" ContentType="application/vnd.ms-office.chartstyle+xml"/>
  <Override PartName="/xl/charts/colors1009.xml" ContentType="application/vnd.ms-office.chartcolorstyle+xml"/>
  <Override PartName="/xl/charts/chart1010.xml" ContentType="application/vnd.openxmlformats-officedocument.drawingml.chart+xml"/>
  <Override PartName="/xl/charts/style1010.xml" ContentType="application/vnd.ms-office.chartstyle+xml"/>
  <Override PartName="/xl/charts/colors1010.xml" ContentType="application/vnd.ms-office.chartcolorstyle+xml"/>
  <Override PartName="/xl/charts/chart1011.xml" ContentType="application/vnd.openxmlformats-officedocument.drawingml.chart+xml"/>
  <Override PartName="/xl/charts/style1011.xml" ContentType="application/vnd.ms-office.chartstyle+xml"/>
  <Override PartName="/xl/charts/colors1011.xml" ContentType="application/vnd.ms-office.chartcolorstyle+xml"/>
  <Override PartName="/xl/charts/chart1012.xml" ContentType="application/vnd.openxmlformats-officedocument.drawingml.chart+xml"/>
  <Override PartName="/xl/charts/style1012.xml" ContentType="application/vnd.ms-office.chartstyle+xml"/>
  <Override PartName="/xl/charts/colors1012.xml" ContentType="application/vnd.ms-office.chartcolorstyle+xml"/>
  <Override PartName="/xl/charts/chart1013.xml" ContentType="application/vnd.openxmlformats-officedocument.drawingml.chart+xml"/>
  <Override PartName="/xl/charts/style1013.xml" ContentType="application/vnd.ms-office.chartstyle+xml"/>
  <Override PartName="/xl/charts/colors1013.xml" ContentType="application/vnd.ms-office.chartcolorstyle+xml"/>
  <Override PartName="/xl/charts/chart1014.xml" ContentType="application/vnd.openxmlformats-officedocument.drawingml.chart+xml"/>
  <Override PartName="/xl/charts/style1014.xml" ContentType="application/vnd.ms-office.chartstyle+xml"/>
  <Override PartName="/xl/charts/colors1014.xml" ContentType="application/vnd.ms-office.chartcolorstyle+xml"/>
  <Override PartName="/xl/charts/chart1015.xml" ContentType="application/vnd.openxmlformats-officedocument.drawingml.chart+xml"/>
  <Override PartName="/xl/charts/style1015.xml" ContentType="application/vnd.ms-office.chartstyle+xml"/>
  <Override PartName="/xl/charts/colors1015.xml" ContentType="application/vnd.ms-office.chartcolorstyle+xml"/>
  <Override PartName="/xl/charts/chart1016.xml" ContentType="application/vnd.openxmlformats-officedocument.drawingml.chart+xml"/>
  <Override PartName="/xl/charts/style1016.xml" ContentType="application/vnd.ms-office.chartstyle+xml"/>
  <Override PartName="/xl/charts/colors1016.xml" ContentType="application/vnd.ms-office.chartcolorstyle+xml"/>
  <Override PartName="/xl/charts/chart1017.xml" ContentType="application/vnd.openxmlformats-officedocument.drawingml.chart+xml"/>
  <Override PartName="/xl/charts/style1017.xml" ContentType="application/vnd.ms-office.chartstyle+xml"/>
  <Override PartName="/xl/charts/colors1017.xml" ContentType="application/vnd.ms-office.chartcolorstyle+xml"/>
  <Override PartName="/xl/charts/chart1018.xml" ContentType="application/vnd.openxmlformats-officedocument.drawingml.chart+xml"/>
  <Override PartName="/xl/charts/style1018.xml" ContentType="application/vnd.ms-office.chartstyle+xml"/>
  <Override PartName="/xl/charts/colors1018.xml" ContentType="application/vnd.ms-office.chartcolorstyle+xml"/>
  <Override PartName="/xl/charts/chart1019.xml" ContentType="application/vnd.openxmlformats-officedocument.drawingml.chart+xml"/>
  <Override PartName="/xl/charts/style1019.xml" ContentType="application/vnd.ms-office.chartstyle+xml"/>
  <Override PartName="/xl/charts/colors1019.xml" ContentType="application/vnd.ms-office.chartcolorstyle+xml"/>
  <Override PartName="/xl/charts/chart1020.xml" ContentType="application/vnd.openxmlformats-officedocument.drawingml.chart+xml"/>
  <Override PartName="/xl/charts/style1020.xml" ContentType="application/vnd.ms-office.chartstyle+xml"/>
  <Override PartName="/xl/charts/colors1020.xml" ContentType="application/vnd.ms-office.chartcolorstyle+xml"/>
  <Override PartName="/xl/charts/chart1021.xml" ContentType="application/vnd.openxmlformats-officedocument.drawingml.chart+xml"/>
  <Override PartName="/xl/charts/style1021.xml" ContentType="application/vnd.ms-office.chartstyle+xml"/>
  <Override PartName="/xl/charts/colors1021.xml" ContentType="application/vnd.ms-office.chartcolorstyle+xml"/>
  <Override PartName="/xl/charts/chart1022.xml" ContentType="application/vnd.openxmlformats-officedocument.drawingml.chart+xml"/>
  <Override PartName="/xl/charts/style1022.xml" ContentType="application/vnd.ms-office.chartstyle+xml"/>
  <Override PartName="/xl/charts/colors1022.xml" ContentType="application/vnd.ms-office.chartcolorstyle+xml"/>
  <Override PartName="/xl/charts/chart1023.xml" ContentType="application/vnd.openxmlformats-officedocument.drawingml.chart+xml"/>
  <Override PartName="/xl/charts/style1023.xml" ContentType="application/vnd.ms-office.chartstyle+xml"/>
  <Override PartName="/xl/charts/colors1023.xml" ContentType="application/vnd.ms-office.chartcolorstyle+xml"/>
  <Override PartName="/xl/charts/chart1024.xml" ContentType="application/vnd.openxmlformats-officedocument.drawingml.chart+xml"/>
  <Override PartName="/xl/charts/style1024.xml" ContentType="application/vnd.ms-office.chartstyle+xml"/>
  <Override PartName="/xl/charts/colors1024.xml" ContentType="application/vnd.ms-office.chartcolorstyle+xml"/>
  <Override PartName="/xl/charts/chart1025.xml" ContentType="application/vnd.openxmlformats-officedocument.drawingml.chart+xml"/>
  <Override PartName="/xl/charts/style1025.xml" ContentType="application/vnd.ms-office.chartstyle+xml"/>
  <Override PartName="/xl/charts/colors1025.xml" ContentType="application/vnd.ms-office.chartcolorstyle+xml"/>
  <Override PartName="/xl/charts/chart1026.xml" ContentType="application/vnd.openxmlformats-officedocument.drawingml.chart+xml"/>
  <Override PartName="/xl/charts/style1026.xml" ContentType="application/vnd.ms-office.chartstyle+xml"/>
  <Override PartName="/xl/charts/colors1026.xml" ContentType="application/vnd.ms-office.chartcolorstyle+xml"/>
  <Override PartName="/xl/charts/chart1027.xml" ContentType="application/vnd.openxmlformats-officedocument.drawingml.chart+xml"/>
  <Override PartName="/xl/charts/style1027.xml" ContentType="application/vnd.ms-office.chartstyle+xml"/>
  <Override PartName="/xl/charts/colors1027.xml" ContentType="application/vnd.ms-office.chartcolorstyle+xml"/>
  <Override PartName="/xl/charts/chart1028.xml" ContentType="application/vnd.openxmlformats-officedocument.drawingml.chart+xml"/>
  <Override PartName="/xl/charts/style1028.xml" ContentType="application/vnd.ms-office.chartstyle+xml"/>
  <Override PartName="/xl/charts/colors1028.xml" ContentType="application/vnd.ms-office.chartcolorstyle+xml"/>
  <Override PartName="/xl/charts/chart1029.xml" ContentType="application/vnd.openxmlformats-officedocument.drawingml.chart+xml"/>
  <Override PartName="/xl/charts/style1029.xml" ContentType="application/vnd.ms-office.chartstyle+xml"/>
  <Override PartName="/xl/charts/colors1029.xml" ContentType="application/vnd.ms-office.chartcolorstyle+xml"/>
  <Override PartName="/xl/charts/chart1030.xml" ContentType="application/vnd.openxmlformats-officedocument.drawingml.chart+xml"/>
  <Override PartName="/xl/charts/style1030.xml" ContentType="application/vnd.ms-office.chartstyle+xml"/>
  <Override PartName="/xl/charts/colors1030.xml" ContentType="application/vnd.ms-office.chartcolorstyle+xml"/>
  <Override PartName="/xl/charts/chart1031.xml" ContentType="application/vnd.openxmlformats-officedocument.drawingml.chart+xml"/>
  <Override PartName="/xl/charts/style1031.xml" ContentType="application/vnd.ms-office.chartstyle+xml"/>
  <Override PartName="/xl/charts/colors1031.xml" ContentType="application/vnd.ms-office.chartcolorstyle+xml"/>
  <Override PartName="/xl/charts/chart1032.xml" ContentType="application/vnd.openxmlformats-officedocument.drawingml.chart+xml"/>
  <Override PartName="/xl/charts/style1032.xml" ContentType="application/vnd.ms-office.chartstyle+xml"/>
  <Override PartName="/xl/charts/colors1032.xml" ContentType="application/vnd.ms-office.chartcolorstyle+xml"/>
  <Override PartName="/xl/charts/chart1033.xml" ContentType="application/vnd.openxmlformats-officedocument.drawingml.chart+xml"/>
  <Override PartName="/xl/charts/style1033.xml" ContentType="application/vnd.ms-office.chartstyle+xml"/>
  <Override PartName="/xl/charts/colors1033.xml" ContentType="application/vnd.ms-office.chartcolorstyle+xml"/>
  <Override PartName="/xl/charts/chart1034.xml" ContentType="application/vnd.openxmlformats-officedocument.drawingml.chart+xml"/>
  <Override PartName="/xl/charts/style1034.xml" ContentType="application/vnd.ms-office.chartstyle+xml"/>
  <Override PartName="/xl/charts/colors1034.xml" ContentType="application/vnd.ms-office.chartcolorstyle+xml"/>
  <Override PartName="/xl/charts/chart1035.xml" ContentType="application/vnd.openxmlformats-officedocument.drawingml.chart+xml"/>
  <Override PartName="/xl/charts/style1035.xml" ContentType="application/vnd.ms-office.chartstyle+xml"/>
  <Override PartName="/xl/charts/colors1035.xml" ContentType="application/vnd.ms-office.chartcolorstyle+xml"/>
  <Override PartName="/xl/charts/chart1036.xml" ContentType="application/vnd.openxmlformats-officedocument.drawingml.chart+xml"/>
  <Override PartName="/xl/charts/style1036.xml" ContentType="application/vnd.ms-office.chartstyle+xml"/>
  <Override PartName="/xl/charts/colors1036.xml" ContentType="application/vnd.ms-office.chartcolorstyle+xml"/>
  <Override PartName="/xl/charts/chart1037.xml" ContentType="application/vnd.openxmlformats-officedocument.drawingml.chart+xml"/>
  <Override PartName="/xl/charts/style1037.xml" ContentType="application/vnd.ms-office.chartstyle+xml"/>
  <Override PartName="/xl/charts/colors1037.xml" ContentType="application/vnd.ms-office.chartcolorstyle+xml"/>
  <Override PartName="/xl/charts/chart1038.xml" ContentType="application/vnd.openxmlformats-officedocument.drawingml.chart+xml"/>
  <Override PartName="/xl/charts/style1038.xml" ContentType="application/vnd.ms-office.chartstyle+xml"/>
  <Override PartName="/xl/charts/colors1038.xml" ContentType="application/vnd.ms-office.chartcolorstyle+xml"/>
  <Override PartName="/xl/charts/chart1039.xml" ContentType="application/vnd.openxmlformats-officedocument.drawingml.chart+xml"/>
  <Override PartName="/xl/charts/style1039.xml" ContentType="application/vnd.ms-office.chartstyle+xml"/>
  <Override PartName="/xl/charts/colors1039.xml" ContentType="application/vnd.ms-office.chartcolorstyle+xml"/>
  <Override PartName="/xl/charts/chart1040.xml" ContentType="application/vnd.openxmlformats-officedocument.drawingml.chart+xml"/>
  <Override PartName="/xl/charts/style1040.xml" ContentType="application/vnd.ms-office.chartstyle+xml"/>
  <Override PartName="/xl/charts/colors1040.xml" ContentType="application/vnd.ms-office.chartcolorstyle+xml"/>
  <Override PartName="/xl/charts/chart1041.xml" ContentType="application/vnd.openxmlformats-officedocument.drawingml.chart+xml"/>
  <Override PartName="/xl/charts/style1041.xml" ContentType="application/vnd.ms-office.chartstyle+xml"/>
  <Override PartName="/xl/charts/colors1041.xml" ContentType="application/vnd.ms-office.chartcolorstyle+xml"/>
  <Override PartName="/xl/charts/chart1042.xml" ContentType="application/vnd.openxmlformats-officedocument.drawingml.chart+xml"/>
  <Override PartName="/xl/charts/style1042.xml" ContentType="application/vnd.ms-office.chartstyle+xml"/>
  <Override PartName="/xl/charts/colors1042.xml" ContentType="application/vnd.ms-office.chartcolorstyle+xml"/>
  <Override PartName="/xl/charts/chart1043.xml" ContentType="application/vnd.openxmlformats-officedocument.drawingml.chart+xml"/>
  <Override PartName="/xl/charts/style1043.xml" ContentType="application/vnd.ms-office.chartstyle+xml"/>
  <Override PartName="/xl/charts/colors1043.xml" ContentType="application/vnd.ms-office.chartcolorstyle+xml"/>
  <Override PartName="/xl/charts/chart1044.xml" ContentType="application/vnd.openxmlformats-officedocument.drawingml.chart+xml"/>
  <Override PartName="/xl/charts/style1044.xml" ContentType="application/vnd.ms-office.chartstyle+xml"/>
  <Override PartName="/xl/charts/colors1044.xml" ContentType="application/vnd.ms-office.chartcolorstyle+xml"/>
  <Override PartName="/xl/charts/chart1045.xml" ContentType="application/vnd.openxmlformats-officedocument.drawingml.chart+xml"/>
  <Override PartName="/xl/charts/style1045.xml" ContentType="application/vnd.ms-office.chartstyle+xml"/>
  <Override PartName="/xl/charts/colors1045.xml" ContentType="application/vnd.ms-office.chartcolorstyle+xml"/>
  <Override PartName="/xl/charts/chart1046.xml" ContentType="application/vnd.openxmlformats-officedocument.drawingml.chart+xml"/>
  <Override PartName="/xl/charts/style1046.xml" ContentType="application/vnd.ms-office.chartstyle+xml"/>
  <Override PartName="/xl/charts/colors1046.xml" ContentType="application/vnd.ms-office.chartcolorstyle+xml"/>
  <Override PartName="/xl/charts/chart1047.xml" ContentType="application/vnd.openxmlformats-officedocument.drawingml.chart+xml"/>
  <Override PartName="/xl/charts/style1047.xml" ContentType="application/vnd.ms-office.chartstyle+xml"/>
  <Override PartName="/xl/charts/colors1047.xml" ContentType="application/vnd.ms-office.chartcolorstyle+xml"/>
  <Override PartName="/xl/charts/chart1048.xml" ContentType="application/vnd.openxmlformats-officedocument.drawingml.chart+xml"/>
  <Override PartName="/xl/charts/style1048.xml" ContentType="application/vnd.ms-office.chartstyle+xml"/>
  <Override PartName="/xl/charts/colors1048.xml" ContentType="application/vnd.ms-office.chartcolorstyle+xml"/>
  <Override PartName="/xl/charts/chart1049.xml" ContentType="application/vnd.openxmlformats-officedocument.drawingml.chart+xml"/>
  <Override PartName="/xl/charts/style1049.xml" ContentType="application/vnd.ms-office.chartstyle+xml"/>
  <Override PartName="/xl/charts/colors1049.xml" ContentType="application/vnd.ms-office.chartcolorstyle+xml"/>
  <Override PartName="/xl/charts/chart1050.xml" ContentType="application/vnd.openxmlformats-officedocument.drawingml.chart+xml"/>
  <Override PartName="/xl/charts/style1050.xml" ContentType="application/vnd.ms-office.chartstyle+xml"/>
  <Override PartName="/xl/charts/colors1050.xml" ContentType="application/vnd.ms-office.chartcolorstyle+xml"/>
  <Override PartName="/xl/charts/chart1051.xml" ContentType="application/vnd.openxmlformats-officedocument.drawingml.chart+xml"/>
  <Override PartName="/xl/charts/style1051.xml" ContentType="application/vnd.ms-office.chartstyle+xml"/>
  <Override PartName="/xl/charts/colors1051.xml" ContentType="application/vnd.ms-office.chartcolorstyle+xml"/>
  <Override PartName="/xl/charts/chart1052.xml" ContentType="application/vnd.openxmlformats-officedocument.drawingml.chart+xml"/>
  <Override PartName="/xl/charts/style1052.xml" ContentType="application/vnd.ms-office.chartstyle+xml"/>
  <Override PartName="/xl/charts/colors1052.xml" ContentType="application/vnd.ms-office.chartcolorstyle+xml"/>
  <Override PartName="/xl/charts/chart1053.xml" ContentType="application/vnd.openxmlformats-officedocument.drawingml.chart+xml"/>
  <Override PartName="/xl/charts/style1053.xml" ContentType="application/vnd.ms-office.chartstyle+xml"/>
  <Override PartName="/xl/charts/colors1053.xml" ContentType="application/vnd.ms-office.chartcolorstyle+xml"/>
  <Override PartName="/xl/charts/chart1054.xml" ContentType="application/vnd.openxmlformats-officedocument.drawingml.chart+xml"/>
  <Override PartName="/xl/charts/style1054.xml" ContentType="application/vnd.ms-office.chartstyle+xml"/>
  <Override PartName="/xl/charts/colors1054.xml" ContentType="application/vnd.ms-office.chartcolorstyle+xml"/>
  <Override PartName="/xl/charts/chart1055.xml" ContentType="application/vnd.openxmlformats-officedocument.drawingml.chart+xml"/>
  <Override PartName="/xl/charts/style1055.xml" ContentType="application/vnd.ms-office.chartstyle+xml"/>
  <Override PartName="/xl/charts/colors1055.xml" ContentType="application/vnd.ms-office.chartcolorstyle+xml"/>
  <Override PartName="/xl/charts/chart1056.xml" ContentType="application/vnd.openxmlformats-officedocument.drawingml.chart+xml"/>
  <Override PartName="/xl/charts/style1056.xml" ContentType="application/vnd.ms-office.chartstyle+xml"/>
  <Override PartName="/xl/charts/colors1056.xml" ContentType="application/vnd.ms-office.chartcolorstyle+xml"/>
  <Override PartName="/xl/charts/chart1057.xml" ContentType="application/vnd.openxmlformats-officedocument.drawingml.chart+xml"/>
  <Override PartName="/xl/charts/style1057.xml" ContentType="application/vnd.ms-office.chartstyle+xml"/>
  <Override PartName="/xl/charts/colors1057.xml" ContentType="application/vnd.ms-office.chartcolorstyle+xml"/>
  <Override PartName="/xl/charts/chart1058.xml" ContentType="application/vnd.openxmlformats-officedocument.drawingml.chart+xml"/>
  <Override PartName="/xl/charts/style1058.xml" ContentType="application/vnd.ms-office.chartstyle+xml"/>
  <Override PartName="/xl/charts/colors1058.xml" ContentType="application/vnd.ms-office.chartcolorstyle+xml"/>
  <Override PartName="/xl/charts/chart1059.xml" ContentType="application/vnd.openxmlformats-officedocument.drawingml.chart+xml"/>
  <Override PartName="/xl/charts/style1059.xml" ContentType="application/vnd.ms-office.chartstyle+xml"/>
  <Override PartName="/xl/charts/colors1059.xml" ContentType="application/vnd.ms-office.chartcolorstyle+xml"/>
  <Override PartName="/xl/charts/chart1060.xml" ContentType="application/vnd.openxmlformats-officedocument.drawingml.chart+xml"/>
  <Override PartName="/xl/charts/style1060.xml" ContentType="application/vnd.ms-office.chartstyle+xml"/>
  <Override PartName="/xl/charts/colors1060.xml" ContentType="application/vnd.ms-office.chartcolorstyle+xml"/>
  <Override PartName="/xl/charts/chart1061.xml" ContentType="application/vnd.openxmlformats-officedocument.drawingml.chart+xml"/>
  <Override PartName="/xl/charts/style1061.xml" ContentType="application/vnd.ms-office.chartstyle+xml"/>
  <Override PartName="/xl/charts/colors1061.xml" ContentType="application/vnd.ms-office.chartcolorstyle+xml"/>
  <Override PartName="/xl/charts/chart1062.xml" ContentType="application/vnd.openxmlformats-officedocument.drawingml.chart+xml"/>
  <Override PartName="/xl/charts/style1062.xml" ContentType="application/vnd.ms-office.chartstyle+xml"/>
  <Override PartName="/xl/charts/colors1062.xml" ContentType="application/vnd.ms-office.chartcolorstyle+xml"/>
  <Override PartName="/xl/charts/chart1063.xml" ContentType="application/vnd.openxmlformats-officedocument.drawingml.chart+xml"/>
  <Override PartName="/xl/charts/style1063.xml" ContentType="application/vnd.ms-office.chartstyle+xml"/>
  <Override PartName="/xl/charts/colors1063.xml" ContentType="application/vnd.ms-office.chartcolorstyle+xml"/>
  <Override PartName="/xl/charts/chart1064.xml" ContentType="application/vnd.openxmlformats-officedocument.drawingml.chart+xml"/>
  <Override PartName="/xl/charts/style1064.xml" ContentType="application/vnd.ms-office.chartstyle+xml"/>
  <Override PartName="/xl/charts/colors1064.xml" ContentType="application/vnd.ms-office.chartcolorstyle+xml"/>
  <Override PartName="/xl/charts/chart1065.xml" ContentType="application/vnd.openxmlformats-officedocument.drawingml.chart+xml"/>
  <Override PartName="/xl/charts/style1065.xml" ContentType="application/vnd.ms-office.chartstyle+xml"/>
  <Override PartName="/xl/charts/colors1065.xml" ContentType="application/vnd.ms-office.chartcolorstyle+xml"/>
  <Override PartName="/xl/charts/chart1066.xml" ContentType="application/vnd.openxmlformats-officedocument.drawingml.chart+xml"/>
  <Override PartName="/xl/charts/style1066.xml" ContentType="application/vnd.ms-office.chartstyle+xml"/>
  <Override PartName="/xl/charts/colors1066.xml" ContentType="application/vnd.ms-office.chartcolorstyle+xml"/>
  <Override PartName="/xl/charts/chart1067.xml" ContentType="application/vnd.openxmlformats-officedocument.drawingml.chart+xml"/>
  <Override PartName="/xl/charts/style1067.xml" ContentType="application/vnd.ms-office.chartstyle+xml"/>
  <Override PartName="/xl/charts/colors1067.xml" ContentType="application/vnd.ms-office.chartcolorstyle+xml"/>
  <Override PartName="/xl/charts/chart1068.xml" ContentType="application/vnd.openxmlformats-officedocument.drawingml.chart+xml"/>
  <Override PartName="/xl/charts/style1068.xml" ContentType="application/vnd.ms-office.chartstyle+xml"/>
  <Override PartName="/xl/charts/colors1068.xml" ContentType="application/vnd.ms-office.chartcolorstyle+xml"/>
  <Override PartName="/xl/charts/chart1069.xml" ContentType="application/vnd.openxmlformats-officedocument.drawingml.chart+xml"/>
  <Override PartName="/xl/charts/style1069.xml" ContentType="application/vnd.ms-office.chartstyle+xml"/>
  <Override PartName="/xl/charts/colors1069.xml" ContentType="application/vnd.ms-office.chartcolorstyle+xml"/>
  <Override PartName="/xl/charts/chart1070.xml" ContentType="application/vnd.openxmlformats-officedocument.drawingml.chart+xml"/>
  <Override PartName="/xl/charts/style1070.xml" ContentType="application/vnd.ms-office.chartstyle+xml"/>
  <Override PartName="/xl/charts/colors1070.xml" ContentType="application/vnd.ms-office.chartcolorstyle+xml"/>
  <Override PartName="/xl/charts/chart1071.xml" ContentType="application/vnd.openxmlformats-officedocument.drawingml.chart+xml"/>
  <Override PartName="/xl/charts/style1071.xml" ContentType="application/vnd.ms-office.chartstyle+xml"/>
  <Override PartName="/xl/charts/colors1071.xml" ContentType="application/vnd.ms-office.chartcolorstyle+xml"/>
  <Override PartName="/xl/charts/chart1072.xml" ContentType="application/vnd.openxmlformats-officedocument.drawingml.chart+xml"/>
  <Override PartName="/xl/charts/style1072.xml" ContentType="application/vnd.ms-office.chartstyle+xml"/>
  <Override PartName="/xl/charts/colors1072.xml" ContentType="application/vnd.ms-office.chartcolorstyle+xml"/>
  <Override PartName="/xl/charts/chart1073.xml" ContentType="application/vnd.openxmlformats-officedocument.drawingml.chart+xml"/>
  <Override PartName="/xl/charts/style1073.xml" ContentType="application/vnd.ms-office.chartstyle+xml"/>
  <Override PartName="/xl/charts/colors1073.xml" ContentType="application/vnd.ms-office.chartcolorstyle+xml"/>
  <Override PartName="/xl/charts/chart1074.xml" ContentType="application/vnd.openxmlformats-officedocument.drawingml.chart+xml"/>
  <Override PartName="/xl/charts/style1074.xml" ContentType="application/vnd.ms-office.chartstyle+xml"/>
  <Override PartName="/xl/charts/colors1074.xml" ContentType="application/vnd.ms-office.chartcolorstyle+xml"/>
  <Override PartName="/xl/charts/chart1075.xml" ContentType="application/vnd.openxmlformats-officedocument.drawingml.chart+xml"/>
  <Override PartName="/xl/charts/style1075.xml" ContentType="application/vnd.ms-office.chartstyle+xml"/>
  <Override PartName="/xl/charts/colors1075.xml" ContentType="application/vnd.ms-office.chartcolorstyle+xml"/>
  <Override PartName="/xl/charts/chart1076.xml" ContentType="application/vnd.openxmlformats-officedocument.drawingml.chart+xml"/>
  <Override PartName="/xl/charts/style1076.xml" ContentType="application/vnd.ms-office.chartstyle+xml"/>
  <Override PartName="/xl/charts/colors1076.xml" ContentType="application/vnd.ms-office.chartcolorstyle+xml"/>
  <Override PartName="/xl/charts/chart1077.xml" ContentType="application/vnd.openxmlformats-officedocument.drawingml.chart+xml"/>
  <Override PartName="/xl/charts/style1077.xml" ContentType="application/vnd.ms-office.chartstyle+xml"/>
  <Override PartName="/xl/charts/colors1077.xml" ContentType="application/vnd.ms-office.chartcolorstyle+xml"/>
  <Override PartName="/xl/charts/chart1078.xml" ContentType="application/vnd.openxmlformats-officedocument.drawingml.chart+xml"/>
  <Override PartName="/xl/charts/style1078.xml" ContentType="application/vnd.ms-office.chartstyle+xml"/>
  <Override PartName="/xl/charts/colors1078.xml" ContentType="application/vnd.ms-office.chartcolorstyle+xml"/>
  <Override PartName="/xl/charts/chart1079.xml" ContentType="application/vnd.openxmlformats-officedocument.drawingml.chart+xml"/>
  <Override PartName="/xl/charts/style1079.xml" ContentType="application/vnd.ms-office.chartstyle+xml"/>
  <Override PartName="/xl/charts/colors1079.xml" ContentType="application/vnd.ms-office.chartcolorstyle+xml"/>
  <Override PartName="/xl/charts/chart1080.xml" ContentType="application/vnd.openxmlformats-officedocument.drawingml.chart+xml"/>
  <Override PartName="/xl/charts/style1080.xml" ContentType="application/vnd.ms-office.chartstyle+xml"/>
  <Override PartName="/xl/charts/colors1080.xml" ContentType="application/vnd.ms-office.chartcolorstyle+xml"/>
  <Override PartName="/xl/charts/chart1081.xml" ContentType="application/vnd.openxmlformats-officedocument.drawingml.chart+xml"/>
  <Override PartName="/xl/charts/style1081.xml" ContentType="application/vnd.ms-office.chartstyle+xml"/>
  <Override PartName="/xl/charts/colors1081.xml" ContentType="application/vnd.ms-office.chartcolorstyle+xml"/>
  <Override PartName="/xl/charts/chart1082.xml" ContentType="application/vnd.openxmlformats-officedocument.drawingml.chart+xml"/>
  <Override PartName="/xl/charts/style1082.xml" ContentType="application/vnd.ms-office.chartstyle+xml"/>
  <Override PartName="/xl/charts/colors1082.xml" ContentType="application/vnd.ms-office.chartcolorstyle+xml"/>
  <Override PartName="/xl/charts/chart1083.xml" ContentType="application/vnd.openxmlformats-officedocument.drawingml.chart+xml"/>
  <Override PartName="/xl/charts/style1083.xml" ContentType="application/vnd.ms-office.chartstyle+xml"/>
  <Override PartName="/xl/charts/colors1083.xml" ContentType="application/vnd.ms-office.chartcolorstyle+xml"/>
  <Override PartName="/xl/charts/chart1084.xml" ContentType="application/vnd.openxmlformats-officedocument.drawingml.chart+xml"/>
  <Override PartName="/xl/charts/style1084.xml" ContentType="application/vnd.ms-office.chartstyle+xml"/>
  <Override PartName="/xl/charts/colors1084.xml" ContentType="application/vnd.ms-office.chartcolorstyle+xml"/>
  <Override PartName="/xl/charts/chart1085.xml" ContentType="application/vnd.openxmlformats-officedocument.drawingml.chart+xml"/>
  <Override PartName="/xl/charts/style1085.xml" ContentType="application/vnd.ms-office.chartstyle+xml"/>
  <Override PartName="/xl/charts/colors1085.xml" ContentType="application/vnd.ms-office.chartcolorstyle+xml"/>
  <Override PartName="/xl/charts/chart1086.xml" ContentType="application/vnd.openxmlformats-officedocument.drawingml.chart+xml"/>
  <Override PartName="/xl/charts/style1086.xml" ContentType="application/vnd.ms-office.chartstyle+xml"/>
  <Override PartName="/xl/charts/colors1086.xml" ContentType="application/vnd.ms-office.chartcolorstyle+xml"/>
  <Override PartName="/xl/charts/chart1087.xml" ContentType="application/vnd.openxmlformats-officedocument.drawingml.chart+xml"/>
  <Override PartName="/xl/charts/style1087.xml" ContentType="application/vnd.ms-office.chartstyle+xml"/>
  <Override PartName="/xl/charts/colors1087.xml" ContentType="application/vnd.ms-office.chartcolorstyle+xml"/>
  <Override PartName="/xl/charts/chart1088.xml" ContentType="application/vnd.openxmlformats-officedocument.drawingml.chart+xml"/>
  <Override PartName="/xl/charts/style1088.xml" ContentType="application/vnd.ms-office.chartstyle+xml"/>
  <Override PartName="/xl/charts/colors1088.xml" ContentType="application/vnd.ms-office.chartcolorstyle+xml"/>
  <Override PartName="/xl/charts/chart1089.xml" ContentType="application/vnd.openxmlformats-officedocument.drawingml.chart+xml"/>
  <Override PartName="/xl/charts/style1089.xml" ContentType="application/vnd.ms-office.chartstyle+xml"/>
  <Override PartName="/xl/charts/colors1089.xml" ContentType="application/vnd.ms-office.chartcolorstyle+xml"/>
  <Override PartName="/xl/charts/chart1090.xml" ContentType="application/vnd.openxmlformats-officedocument.drawingml.chart+xml"/>
  <Override PartName="/xl/charts/style1090.xml" ContentType="application/vnd.ms-office.chartstyle+xml"/>
  <Override PartName="/xl/charts/colors1090.xml" ContentType="application/vnd.ms-office.chartcolorstyle+xml"/>
  <Override PartName="/xl/charts/chart1091.xml" ContentType="application/vnd.openxmlformats-officedocument.drawingml.chart+xml"/>
  <Override PartName="/xl/charts/style1091.xml" ContentType="application/vnd.ms-office.chartstyle+xml"/>
  <Override PartName="/xl/charts/colors1091.xml" ContentType="application/vnd.ms-office.chartcolorstyle+xml"/>
  <Override PartName="/xl/charts/chart1092.xml" ContentType="application/vnd.openxmlformats-officedocument.drawingml.chart+xml"/>
  <Override PartName="/xl/charts/style1092.xml" ContentType="application/vnd.ms-office.chartstyle+xml"/>
  <Override PartName="/xl/charts/colors1092.xml" ContentType="application/vnd.ms-office.chartcolorstyle+xml"/>
  <Override PartName="/xl/charts/chart1093.xml" ContentType="application/vnd.openxmlformats-officedocument.drawingml.chart+xml"/>
  <Override PartName="/xl/charts/style1093.xml" ContentType="application/vnd.ms-office.chartstyle+xml"/>
  <Override PartName="/xl/charts/colors1093.xml" ContentType="application/vnd.ms-office.chartcolorstyle+xml"/>
  <Override PartName="/xl/charts/chart1094.xml" ContentType="application/vnd.openxmlformats-officedocument.drawingml.chart+xml"/>
  <Override PartName="/xl/charts/style1094.xml" ContentType="application/vnd.ms-office.chartstyle+xml"/>
  <Override PartName="/xl/charts/colors1094.xml" ContentType="application/vnd.ms-office.chartcolorstyle+xml"/>
  <Override PartName="/xl/charts/chart1095.xml" ContentType="application/vnd.openxmlformats-officedocument.drawingml.chart+xml"/>
  <Override PartName="/xl/charts/style1095.xml" ContentType="application/vnd.ms-office.chartstyle+xml"/>
  <Override PartName="/xl/charts/colors1095.xml" ContentType="application/vnd.ms-office.chartcolorstyle+xml"/>
  <Override PartName="/xl/charts/chart1096.xml" ContentType="application/vnd.openxmlformats-officedocument.drawingml.chart+xml"/>
  <Override PartName="/xl/charts/style1096.xml" ContentType="application/vnd.ms-office.chartstyle+xml"/>
  <Override PartName="/xl/charts/colors1096.xml" ContentType="application/vnd.ms-office.chartcolorstyle+xml"/>
  <Override PartName="/xl/charts/chart1097.xml" ContentType="application/vnd.openxmlformats-officedocument.drawingml.chart+xml"/>
  <Override PartName="/xl/charts/style1097.xml" ContentType="application/vnd.ms-office.chartstyle+xml"/>
  <Override PartName="/xl/charts/colors1097.xml" ContentType="application/vnd.ms-office.chartcolorstyle+xml"/>
  <Override PartName="/xl/charts/chart1098.xml" ContentType="application/vnd.openxmlformats-officedocument.drawingml.chart+xml"/>
  <Override PartName="/xl/charts/style1098.xml" ContentType="application/vnd.ms-office.chartstyle+xml"/>
  <Override PartName="/xl/charts/colors1098.xml" ContentType="application/vnd.ms-office.chartcolorstyle+xml"/>
  <Override PartName="/xl/charts/chart1099.xml" ContentType="application/vnd.openxmlformats-officedocument.drawingml.chart+xml"/>
  <Override PartName="/xl/charts/style1099.xml" ContentType="application/vnd.ms-office.chartstyle+xml"/>
  <Override PartName="/xl/charts/colors1099.xml" ContentType="application/vnd.ms-office.chartcolorstyle+xml"/>
  <Override PartName="/xl/charts/chart1100.xml" ContentType="application/vnd.openxmlformats-officedocument.drawingml.chart+xml"/>
  <Override PartName="/xl/charts/style1100.xml" ContentType="application/vnd.ms-office.chartstyle+xml"/>
  <Override PartName="/xl/charts/colors1100.xml" ContentType="application/vnd.ms-office.chartcolorstyle+xml"/>
  <Override PartName="/xl/charts/chart1101.xml" ContentType="application/vnd.openxmlformats-officedocument.drawingml.chart+xml"/>
  <Override PartName="/xl/charts/style1101.xml" ContentType="application/vnd.ms-office.chartstyle+xml"/>
  <Override PartName="/xl/charts/colors1101.xml" ContentType="application/vnd.ms-office.chartcolorstyle+xml"/>
  <Override PartName="/xl/charts/chart1102.xml" ContentType="application/vnd.openxmlformats-officedocument.drawingml.chart+xml"/>
  <Override PartName="/xl/charts/style1102.xml" ContentType="application/vnd.ms-office.chartstyle+xml"/>
  <Override PartName="/xl/charts/colors1102.xml" ContentType="application/vnd.ms-office.chartcolorstyle+xml"/>
  <Override PartName="/xl/charts/chart1103.xml" ContentType="application/vnd.openxmlformats-officedocument.drawingml.chart+xml"/>
  <Override PartName="/xl/charts/style1103.xml" ContentType="application/vnd.ms-office.chartstyle+xml"/>
  <Override PartName="/xl/charts/colors1103.xml" ContentType="application/vnd.ms-office.chartcolorstyle+xml"/>
  <Override PartName="/xl/charts/chart1104.xml" ContentType="application/vnd.openxmlformats-officedocument.drawingml.chart+xml"/>
  <Override PartName="/xl/charts/style1104.xml" ContentType="application/vnd.ms-office.chartstyle+xml"/>
  <Override PartName="/xl/charts/colors1104.xml" ContentType="application/vnd.ms-office.chartcolorstyle+xml"/>
  <Override PartName="/xl/charts/chart1105.xml" ContentType="application/vnd.openxmlformats-officedocument.drawingml.chart+xml"/>
  <Override PartName="/xl/charts/style1105.xml" ContentType="application/vnd.ms-office.chartstyle+xml"/>
  <Override PartName="/xl/charts/colors1105.xml" ContentType="application/vnd.ms-office.chartcolorstyle+xml"/>
  <Override PartName="/xl/charts/chart1106.xml" ContentType="application/vnd.openxmlformats-officedocument.drawingml.chart+xml"/>
  <Override PartName="/xl/charts/style1106.xml" ContentType="application/vnd.ms-office.chartstyle+xml"/>
  <Override PartName="/xl/charts/colors1106.xml" ContentType="application/vnd.ms-office.chartcolorstyle+xml"/>
  <Override PartName="/xl/charts/chart1107.xml" ContentType="application/vnd.openxmlformats-officedocument.drawingml.chart+xml"/>
  <Override PartName="/xl/charts/style1107.xml" ContentType="application/vnd.ms-office.chartstyle+xml"/>
  <Override PartName="/xl/charts/colors1107.xml" ContentType="application/vnd.ms-office.chartcolorstyle+xml"/>
  <Override PartName="/xl/charts/chart1108.xml" ContentType="application/vnd.openxmlformats-officedocument.drawingml.chart+xml"/>
  <Override PartName="/xl/charts/style1108.xml" ContentType="application/vnd.ms-office.chartstyle+xml"/>
  <Override PartName="/xl/charts/colors1108.xml" ContentType="application/vnd.ms-office.chartcolorstyle+xml"/>
  <Override PartName="/xl/charts/chart1109.xml" ContentType="application/vnd.openxmlformats-officedocument.drawingml.chart+xml"/>
  <Override PartName="/xl/charts/style1109.xml" ContentType="application/vnd.ms-office.chartstyle+xml"/>
  <Override PartName="/xl/charts/colors1109.xml" ContentType="application/vnd.ms-office.chartcolorstyle+xml"/>
  <Override PartName="/xl/charts/chart1110.xml" ContentType="application/vnd.openxmlformats-officedocument.drawingml.chart+xml"/>
  <Override PartName="/xl/charts/style1110.xml" ContentType="application/vnd.ms-office.chartstyle+xml"/>
  <Override PartName="/xl/charts/colors1110.xml" ContentType="application/vnd.ms-office.chartcolorstyle+xml"/>
  <Override PartName="/xl/charts/chart1111.xml" ContentType="application/vnd.openxmlformats-officedocument.drawingml.chart+xml"/>
  <Override PartName="/xl/charts/style1111.xml" ContentType="application/vnd.ms-office.chartstyle+xml"/>
  <Override PartName="/xl/charts/colors1111.xml" ContentType="application/vnd.ms-office.chartcolorstyle+xml"/>
  <Override PartName="/xl/charts/chart1112.xml" ContentType="application/vnd.openxmlformats-officedocument.drawingml.chart+xml"/>
  <Override PartName="/xl/charts/style1112.xml" ContentType="application/vnd.ms-office.chartstyle+xml"/>
  <Override PartName="/xl/charts/colors1112.xml" ContentType="application/vnd.ms-office.chartcolorstyle+xml"/>
  <Override PartName="/xl/charts/chart1113.xml" ContentType="application/vnd.openxmlformats-officedocument.drawingml.chart+xml"/>
  <Override PartName="/xl/charts/style1113.xml" ContentType="application/vnd.ms-office.chartstyle+xml"/>
  <Override PartName="/xl/charts/colors1113.xml" ContentType="application/vnd.ms-office.chartcolorstyle+xml"/>
  <Override PartName="/xl/charts/chart1114.xml" ContentType="application/vnd.openxmlformats-officedocument.drawingml.chart+xml"/>
  <Override PartName="/xl/charts/style1114.xml" ContentType="application/vnd.ms-office.chartstyle+xml"/>
  <Override PartName="/xl/charts/colors1114.xml" ContentType="application/vnd.ms-office.chartcolorstyle+xml"/>
  <Override PartName="/xl/charts/chart1115.xml" ContentType="application/vnd.openxmlformats-officedocument.drawingml.chart+xml"/>
  <Override PartName="/xl/charts/style1115.xml" ContentType="application/vnd.ms-office.chartstyle+xml"/>
  <Override PartName="/xl/charts/colors1115.xml" ContentType="application/vnd.ms-office.chartcolorstyle+xml"/>
  <Override PartName="/xl/charts/chart1116.xml" ContentType="application/vnd.openxmlformats-officedocument.drawingml.chart+xml"/>
  <Override PartName="/xl/charts/style1116.xml" ContentType="application/vnd.ms-office.chartstyle+xml"/>
  <Override PartName="/xl/charts/colors1116.xml" ContentType="application/vnd.ms-office.chartcolorstyle+xml"/>
  <Override PartName="/xl/charts/chart1117.xml" ContentType="application/vnd.openxmlformats-officedocument.drawingml.chart+xml"/>
  <Override PartName="/xl/charts/style1117.xml" ContentType="application/vnd.ms-office.chartstyle+xml"/>
  <Override PartName="/xl/charts/colors1117.xml" ContentType="application/vnd.ms-office.chartcolorstyle+xml"/>
  <Override PartName="/xl/charts/chart1118.xml" ContentType="application/vnd.openxmlformats-officedocument.drawingml.chart+xml"/>
  <Override PartName="/xl/charts/style1118.xml" ContentType="application/vnd.ms-office.chartstyle+xml"/>
  <Override PartName="/xl/charts/colors1118.xml" ContentType="application/vnd.ms-office.chartcolorstyle+xml"/>
  <Override PartName="/xl/charts/chart1119.xml" ContentType="application/vnd.openxmlformats-officedocument.drawingml.chart+xml"/>
  <Override PartName="/xl/charts/style1119.xml" ContentType="application/vnd.ms-office.chartstyle+xml"/>
  <Override PartName="/xl/charts/colors1119.xml" ContentType="application/vnd.ms-office.chartcolorstyle+xml"/>
  <Override PartName="/xl/charts/chart1120.xml" ContentType="application/vnd.openxmlformats-officedocument.drawingml.chart+xml"/>
  <Override PartName="/xl/charts/style1120.xml" ContentType="application/vnd.ms-office.chartstyle+xml"/>
  <Override PartName="/xl/charts/colors1120.xml" ContentType="application/vnd.ms-office.chartcolorstyle+xml"/>
  <Override PartName="/xl/charts/chart1121.xml" ContentType="application/vnd.openxmlformats-officedocument.drawingml.chart+xml"/>
  <Override PartName="/xl/charts/style1121.xml" ContentType="application/vnd.ms-office.chartstyle+xml"/>
  <Override PartName="/xl/charts/colors1121.xml" ContentType="application/vnd.ms-office.chartcolorstyle+xml"/>
  <Override PartName="/xl/charts/chart1122.xml" ContentType="application/vnd.openxmlformats-officedocument.drawingml.chart+xml"/>
  <Override PartName="/xl/charts/style1122.xml" ContentType="application/vnd.ms-office.chartstyle+xml"/>
  <Override PartName="/xl/charts/colors1122.xml" ContentType="application/vnd.ms-office.chartcolorstyle+xml"/>
  <Override PartName="/xl/charts/chart1123.xml" ContentType="application/vnd.openxmlformats-officedocument.drawingml.chart+xml"/>
  <Override PartName="/xl/charts/style1123.xml" ContentType="application/vnd.ms-office.chartstyle+xml"/>
  <Override PartName="/xl/charts/colors1123.xml" ContentType="application/vnd.ms-office.chartcolorstyle+xml"/>
  <Override PartName="/xl/charts/chart1124.xml" ContentType="application/vnd.openxmlformats-officedocument.drawingml.chart+xml"/>
  <Override PartName="/xl/charts/style1124.xml" ContentType="application/vnd.ms-office.chartstyle+xml"/>
  <Override PartName="/xl/charts/colors11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C:\Users\User\Desktop\111年雇主滿意度調查\110學年度雇主滿意度統計分析\"/>
    </mc:Choice>
  </mc:AlternateContent>
  <xr:revisionPtr revIDLastSave="0" documentId="13_ncr:1_{C696FFDE-3753-4F9E-B5BC-06B43A0BA649}" xr6:coauthVersionLast="36" xr6:coauthVersionMax="36" xr10:uidLastSave="{00000000-0000-0000-0000-000000000000}"/>
  <bookViews>
    <workbookView xWindow="0" yWindow="0" windowWidth="28800" windowHeight="11850" tabRatio="613" xr2:uid="{00000000-000D-0000-FFFF-FFFF00000000}"/>
  </bookViews>
  <sheets>
    <sheet name="商學院" sheetId="2" r:id="rId1"/>
    <sheet name="企管系" sheetId="9" r:id="rId2"/>
    <sheet name="休閒系" sheetId="3" r:id="rId3"/>
    <sheet name="保金系" sheetId="4" r:id="rId4"/>
    <sheet name="財金系" sheetId="5" r:id="rId5"/>
    <sheet name="國貿系" sheetId="6" r:id="rId6"/>
    <sheet name="會資系" sheetId="7" r:id="rId7"/>
    <sheet name="財稅系" sheetId="10" r:id="rId8"/>
    <sheet name="應統系" sheetId="8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" i="10" l="1"/>
  <c r="B170" i="10"/>
  <c r="B172" i="10" s="1"/>
  <c r="C170" i="10" s="1"/>
  <c r="B166" i="10"/>
  <c r="B165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4" i="10"/>
  <c r="B143" i="10"/>
  <c r="B142" i="10"/>
  <c r="B141" i="10"/>
  <c r="B140" i="10"/>
  <c r="B139" i="10"/>
  <c r="B138" i="10"/>
  <c r="B134" i="10"/>
  <c r="B133" i="10"/>
  <c r="B132" i="10"/>
  <c r="B131" i="10"/>
  <c r="B130" i="10"/>
  <c r="B124" i="10"/>
  <c r="B123" i="10"/>
  <c r="B122" i="10"/>
  <c r="B121" i="10"/>
  <c r="B120" i="10"/>
  <c r="B116" i="10"/>
  <c r="B115" i="10"/>
  <c r="B114" i="10"/>
  <c r="B113" i="10"/>
  <c r="B112" i="10"/>
  <c r="B108" i="10"/>
  <c r="B107" i="10"/>
  <c r="B106" i="10"/>
  <c r="B105" i="10"/>
  <c r="B104" i="10"/>
  <c r="B100" i="10"/>
  <c r="B99" i="10"/>
  <c r="B98" i="10"/>
  <c r="B97" i="10"/>
  <c r="B96" i="10"/>
  <c r="B92" i="10"/>
  <c r="B91" i="10"/>
  <c r="B90" i="10"/>
  <c r="B89" i="10"/>
  <c r="B88" i="10"/>
  <c r="B84" i="10"/>
  <c r="B83" i="10"/>
  <c r="B82" i="10"/>
  <c r="B81" i="10"/>
  <c r="B80" i="10"/>
  <c r="B76" i="10"/>
  <c r="B75" i="10"/>
  <c r="B74" i="10"/>
  <c r="B73" i="10"/>
  <c r="B72" i="10"/>
  <c r="B68" i="10"/>
  <c r="B67" i="10"/>
  <c r="B66" i="10"/>
  <c r="B65" i="10"/>
  <c r="B64" i="10"/>
  <c r="B60" i="10"/>
  <c r="B59" i="10"/>
  <c r="B58" i="10"/>
  <c r="B57" i="10"/>
  <c r="B56" i="10"/>
  <c r="B52" i="10"/>
  <c r="B51" i="10"/>
  <c r="B50" i="10"/>
  <c r="B49" i="10"/>
  <c r="B48" i="10"/>
  <c r="B44" i="10"/>
  <c r="B43" i="10"/>
  <c r="B42" i="10"/>
  <c r="B41" i="10"/>
  <c r="B40" i="10"/>
  <c r="B36" i="10"/>
  <c r="B35" i="10"/>
  <c r="B34" i="10"/>
  <c r="B33" i="10"/>
  <c r="B32" i="10"/>
  <c r="B28" i="10"/>
  <c r="B27" i="10"/>
  <c r="B26" i="10"/>
  <c r="B25" i="10"/>
  <c r="B24" i="10"/>
  <c r="B18" i="10"/>
  <c r="B17" i="10"/>
  <c r="B16" i="10"/>
  <c r="B15" i="10"/>
  <c r="B14" i="10"/>
  <c r="B10" i="10"/>
  <c r="B9" i="10"/>
  <c r="B8" i="10"/>
  <c r="B7" i="10"/>
  <c r="B6" i="10"/>
  <c r="B171" i="8"/>
  <c r="B170" i="8"/>
  <c r="B172" i="8" s="1"/>
  <c r="B166" i="8"/>
  <c r="B165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4" i="8"/>
  <c r="B143" i="8"/>
  <c r="B142" i="8"/>
  <c r="B141" i="8"/>
  <c r="B140" i="8"/>
  <c r="B139" i="8"/>
  <c r="B138" i="8"/>
  <c r="B134" i="8"/>
  <c r="B133" i="8"/>
  <c r="B132" i="8"/>
  <c r="B131" i="8"/>
  <c r="B130" i="8"/>
  <c r="B124" i="8"/>
  <c r="B123" i="8"/>
  <c r="B122" i="8"/>
  <c r="B121" i="8"/>
  <c r="B120" i="8"/>
  <c r="B116" i="8"/>
  <c r="B115" i="8"/>
  <c r="B114" i="8"/>
  <c r="B113" i="8"/>
  <c r="B112" i="8"/>
  <c r="B108" i="8"/>
  <c r="B107" i="8"/>
  <c r="B106" i="8"/>
  <c r="B105" i="8"/>
  <c r="B104" i="8"/>
  <c r="B100" i="8"/>
  <c r="B99" i="8"/>
  <c r="B98" i="8"/>
  <c r="B97" i="8"/>
  <c r="B96" i="8"/>
  <c r="B92" i="8"/>
  <c r="B91" i="8"/>
  <c r="B90" i="8"/>
  <c r="B89" i="8"/>
  <c r="B88" i="8"/>
  <c r="B84" i="8"/>
  <c r="B83" i="8"/>
  <c r="B82" i="8"/>
  <c r="B81" i="8"/>
  <c r="B80" i="8"/>
  <c r="B76" i="8"/>
  <c r="B75" i="8"/>
  <c r="B74" i="8"/>
  <c r="B73" i="8"/>
  <c r="B72" i="8"/>
  <c r="B68" i="8"/>
  <c r="B67" i="8"/>
  <c r="B66" i="8"/>
  <c r="B65" i="8"/>
  <c r="B64" i="8"/>
  <c r="B60" i="8"/>
  <c r="B59" i="8"/>
  <c r="B58" i="8"/>
  <c r="B57" i="8"/>
  <c r="B56" i="8"/>
  <c r="B52" i="8"/>
  <c r="B51" i="8"/>
  <c r="B50" i="8"/>
  <c r="B49" i="8"/>
  <c r="B48" i="8"/>
  <c r="B44" i="8"/>
  <c r="B43" i="8"/>
  <c r="B42" i="8"/>
  <c r="B41" i="8"/>
  <c r="B40" i="8"/>
  <c r="B36" i="8"/>
  <c r="B35" i="8"/>
  <c r="B34" i="8"/>
  <c r="B33" i="8"/>
  <c r="B32" i="8"/>
  <c r="B28" i="8"/>
  <c r="B27" i="8"/>
  <c r="B26" i="8"/>
  <c r="B25" i="8"/>
  <c r="B24" i="8"/>
  <c r="B18" i="8"/>
  <c r="B17" i="8"/>
  <c r="B16" i="8"/>
  <c r="B15" i="8"/>
  <c r="B14" i="8"/>
  <c r="B10" i="8"/>
  <c r="B9" i="8"/>
  <c r="B8" i="8"/>
  <c r="B7" i="8"/>
  <c r="B171" i="7"/>
  <c r="B170" i="7"/>
  <c r="B166" i="7"/>
  <c r="B165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4" i="7"/>
  <c r="B143" i="7"/>
  <c r="B142" i="7"/>
  <c r="B141" i="7"/>
  <c r="B140" i="7"/>
  <c r="B139" i="7"/>
  <c r="B138" i="7"/>
  <c r="B134" i="7"/>
  <c r="B133" i="7"/>
  <c r="B132" i="7"/>
  <c r="B131" i="7"/>
  <c r="B130" i="7"/>
  <c r="B124" i="7"/>
  <c r="B123" i="7"/>
  <c r="B122" i="7"/>
  <c r="B121" i="7"/>
  <c r="B120" i="7"/>
  <c r="B116" i="7"/>
  <c r="B115" i="7"/>
  <c r="B114" i="7"/>
  <c r="B113" i="7"/>
  <c r="B112" i="7"/>
  <c r="B108" i="7"/>
  <c r="B107" i="7"/>
  <c r="B106" i="7"/>
  <c r="B105" i="7"/>
  <c r="B104" i="7"/>
  <c r="B100" i="7"/>
  <c r="B99" i="7"/>
  <c r="B98" i="7"/>
  <c r="B97" i="7"/>
  <c r="B96" i="7"/>
  <c r="B92" i="7"/>
  <c r="B91" i="7"/>
  <c r="B90" i="7"/>
  <c r="B89" i="7"/>
  <c r="B88" i="7"/>
  <c r="B84" i="7"/>
  <c r="B83" i="7"/>
  <c r="B82" i="7"/>
  <c r="B81" i="7"/>
  <c r="B80" i="7"/>
  <c r="B76" i="7"/>
  <c r="B75" i="7"/>
  <c r="B74" i="7"/>
  <c r="B73" i="7"/>
  <c r="B72" i="7"/>
  <c r="B68" i="7"/>
  <c r="B67" i="7"/>
  <c r="B66" i="7"/>
  <c r="B65" i="7"/>
  <c r="B64" i="7"/>
  <c r="B60" i="7"/>
  <c r="B59" i="7"/>
  <c r="B58" i="7"/>
  <c r="B57" i="7"/>
  <c r="B56" i="7"/>
  <c r="B52" i="7"/>
  <c r="B51" i="7"/>
  <c r="B50" i="7"/>
  <c r="B49" i="7"/>
  <c r="B48" i="7"/>
  <c r="B44" i="7"/>
  <c r="B43" i="7"/>
  <c r="B42" i="7"/>
  <c r="B41" i="7"/>
  <c r="B40" i="7"/>
  <c r="B36" i="7"/>
  <c r="B35" i="7"/>
  <c r="B34" i="7"/>
  <c r="B33" i="7"/>
  <c r="B32" i="7"/>
  <c r="B28" i="7"/>
  <c r="B27" i="7"/>
  <c r="B26" i="7"/>
  <c r="B25" i="7"/>
  <c r="B24" i="7"/>
  <c r="B18" i="7"/>
  <c r="B17" i="7"/>
  <c r="B16" i="7"/>
  <c r="B15" i="7"/>
  <c r="B14" i="7"/>
  <c r="B10" i="7"/>
  <c r="B9" i="7"/>
  <c r="B8" i="7"/>
  <c r="B7" i="7"/>
  <c r="B6" i="7"/>
  <c r="B171" i="6"/>
  <c r="B170" i="6"/>
  <c r="B166" i="6"/>
  <c r="B165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4" i="6"/>
  <c r="B143" i="6"/>
  <c r="B142" i="6"/>
  <c r="B141" i="6"/>
  <c r="B140" i="6"/>
  <c r="B139" i="6"/>
  <c r="B138" i="6"/>
  <c r="B134" i="6"/>
  <c r="B133" i="6"/>
  <c r="B132" i="6"/>
  <c r="B131" i="6"/>
  <c r="B130" i="6"/>
  <c r="B124" i="6"/>
  <c r="B123" i="6"/>
  <c r="B122" i="6"/>
  <c r="B121" i="6"/>
  <c r="B120" i="6"/>
  <c r="B116" i="6"/>
  <c r="B115" i="6"/>
  <c r="B114" i="6"/>
  <c r="B113" i="6"/>
  <c r="B112" i="6"/>
  <c r="B108" i="6"/>
  <c r="B107" i="6"/>
  <c r="B106" i="6"/>
  <c r="B105" i="6"/>
  <c r="B104" i="6"/>
  <c r="B100" i="6"/>
  <c r="B99" i="6"/>
  <c r="B98" i="6"/>
  <c r="B97" i="6"/>
  <c r="B96" i="6"/>
  <c r="B92" i="6"/>
  <c r="B91" i="6"/>
  <c r="B90" i="6"/>
  <c r="B89" i="6"/>
  <c r="B88" i="6"/>
  <c r="B84" i="6"/>
  <c r="B83" i="6"/>
  <c r="B82" i="6"/>
  <c r="B81" i="6"/>
  <c r="B80" i="6"/>
  <c r="B76" i="6"/>
  <c r="B75" i="6"/>
  <c r="B74" i="6"/>
  <c r="B73" i="6"/>
  <c r="B72" i="6"/>
  <c r="B68" i="6"/>
  <c r="B67" i="6"/>
  <c r="B66" i="6"/>
  <c r="B65" i="6"/>
  <c r="B64" i="6"/>
  <c r="B60" i="6"/>
  <c r="B59" i="6"/>
  <c r="B58" i="6"/>
  <c r="B57" i="6"/>
  <c r="B56" i="6"/>
  <c r="B52" i="6"/>
  <c r="B51" i="6"/>
  <c r="B50" i="6"/>
  <c r="B49" i="6"/>
  <c r="B48" i="6"/>
  <c r="B44" i="6"/>
  <c r="B43" i="6"/>
  <c r="B42" i="6"/>
  <c r="B41" i="6"/>
  <c r="B40" i="6"/>
  <c r="B36" i="6"/>
  <c r="B35" i="6"/>
  <c r="B34" i="6"/>
  <c r="B33" i="6"/>
  <c r="B32" i="6"/>
  <c r="B28" i="6"/>
  <c r="B27" i="6"/>
  <c r="B26" i="6"/>
  <c r="B25" i="6"/>
  <c r="B24" i="6"/>
  <c r="B18" i="6"/>
  <c r="B17" i="6"/>
  <c r="B16" i="6"/>
  <c r="B15" i="6"/>
  <c r="B14" i="6"/>
  <c r="B10" i="6"/>
  <c r="B9" i="6"/>
  <c r="B8" i="6"/>
  <c r="B7" i="6"/>
  <c r="B6" i="6"/>
  <c r="B171" i="5"/>
  <c r="B170" i="5"/>
  <c r="B166" i="5"/>
  <c r="B165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4" i="5"/>
  <c r="B143" i="5"/>
  <c r="B142" i="5"/>
  <c r="B141" i="5"/>
  <c r="B140" i="5"/>
  <c r="B139" i="5"/>
  <c r="B138" i="5"/>
  <c r="B134" i="5"/>
  <c r="B133" i="5"/>
  <c r="B132" i="5"/>
  <c r="B131" i="5"/>
  <c r="B130" i="5"/>
  <c r="B124" i="5"/>
  <c r="B123" i="5"/>
  <c r="B122" i="5"/>
  <c r="B121" i="5"/>
  <c r="B120" i="5"/>
  <c r="B116" i="5"/>
  <c r="B115" i="5"/>
  <c r="B114" i="5"/>
  <c r="B113" i="5"/>
  <c r="B112" i="5"/>
  <c r="B108" i="5"/>
  <c r="B107" i="5"/>
  <c r="B106" i="5"/>
  <c r="B105" i="5"/>
  <c r="B104" i="5"/>
  <c r="B100" i="5"/>
  <c r="B99" i="5"/>
  <c r="B98" i="5"/>
  <c r="B97" i="5"/>
  <c r="B96" i="5"/>
  <c r="B92" i="5"/>
  <c r="B91" i="5"/>
  <c r="B90" i="5"/>
  <c r="B89" i="5"/>
  <c r="B88" i="5"/>
  <c r="B84" i="5"/>
  <c r="B83" i="5"/>
  <c r="B82" i="5"/>
  <c r="B81" i="5"/>
  <c r="B80" i="5"/>
  <c r="B76" i="5"/>
  <c r="B75" i="5"/>
  <c r="B74" i="5"/>
  <c r="B73" i="5"/>
  <c r="B72" i="5"/>
  <c r="B68" i="5"/>
  <c r="B67" i="5"/>
  <c r="B66" i="5"/>
  <c r="B65" i="5"/>
  <c r="B64" i="5"/>
  <c r="B60" i="5"/>
  <c r="B59" i="5"/>
  <c r="B58" i="5"/>
  <c r="B57" i="5"/>
  <c r="B56" i="5"/>
  <c r="B52" i="5"/>
  <c r="B51" i="5"/>
  <c r="B50" i="5"/>
  <c r="B49" i="5"/>
  <c r="B48" i="5"/>
  <c r="B44" i="5"/>
  <c r="B43" i="5"/>
  <c r="B42" i="5"/>
  <c r="B41" i="5"/>
  <c r="B40" i="5"/>
  <c r="B36" i="5"/>
  <c r="B35" i="5"/>
  <c r="B34" i="5"/>
  <c r="B33" i="5"/>
  <c r="B32" i="5"/>
  <c r="B28" i="5"/>
  <c r="B27" i="5"/>
  <c r="B26" i="5"/>
  <c r="B25" i="5"/>
  <c r="B24" i="5"/>
  <c r="B18" i="5"/>
  <c r="B17" i="5"/>
  <c r="B16" i="5"/>
  <c r="B15" i="5"/>
  <c r="B14" i="5"/>
  <c r="B10" i="5"/>
  <c r="B9" i="5"/>
  <c r="B8" i="5"/>
  <c r="B7" i="5"/>
  <c r="B6" i="5"/>
  <c r="B171" i="4"/>
  <c r="B170" i="4"/>
  <c r="B166" i="4"/>
  <c r="B165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4" i="4"/>
  <c r="B143" i="4"/>
  <c r="B142" i="4"/>
  <c r="B141" i="4"/>
  <c r="B140" i="4"/>
  <c r="B139" i="4"/>
  <c r="B138" i="4"/>
  <c r="B134" i="4"/>
  <c r="B133" i="4"/>
  <c r="B132" i="4"/>
  <c r="B131" i="4"/>
  <c r="B130" i="4"/>
  <c r="B124" i="4"/>
  <c r="B123" i="4"/>
  <c r="B122" i="4"/>
  <c r="B121" i="4"/>
  <c r="B120" i="4"/>
  <c r="B116" i="4"/>
  <c r="B115" i="4"/>
  <c r="B114" i="4"/>
  <c r="B113" i="4"/>
  <c r="B112" i="4"/>
  <c r="B108" i="4"/>
  <c r="B107" i="4"/>
  <c r="B106" i="4"/>
  <c r="B105" i="4"/>
  <c r="B104" i="4"/>
  <c r="B100" i="4"/>
  <c r="B99" i="4"/>
  <c r="B98" i="4"/>
  <c r="B97" i="4"/>
  <c r="B96" i="4"/>
  <c r="B92" i="4"/>
  <c r="B91" i="4"/>
  <c r="B90" i="4"/>
  <c r="B89" i="4"/>
  <c r="B88" i="4"/>
  <c r="B84" i="4"/>
  <c r="B83" i="4"/>
  <c r="B82" i="4"/>
  <c r="B81" i="4"/>
  <c r="B80" i="4"/>
  <c r="B76" i="4"/>
  <c r="B75" i="4"/>
  <c r="B74" i="4"/>
  <c r="B73" i="4"/>
  <c r="B72" i="4"/>
  <c r="B68" i="4"/>
  <c r="B67" i="4"/>
  <c r="B66" i="4"/>
  <c r="B65" i="4"/>
  <c r="B64" i="4"/>
  <c r="B60" i="4"/>
  <c r="B59" i="4"/>
  <c r="B58" i="4"/>
  <c r="B57" i="4"/>
  <c r="B56" i="4"/>
  <c r="B52" i="4"/>
  <c r="B51" i="4"/>
  <c r="B50" i="4"/>
  <c r="B49" i="4"/>
  <c r="B48" i="4"/>
  <c r="B44" i="4"/>
  <c r="B43" i="4"/>
  <c r="B42" i="4"/>
  <c r="B41" i="4"/>
  <c r="B40" i="4"/>
  <c r="B36" i="4"/>
  <c r="B35" i="4"/>
  <c r="B34" i="4"/>
  <c r="B33" i="4"/>
  <c r="B32" i="4"/>
  <c r="B28" i="4"/>
  <c r="B27" i="4"/>
  <c r="B26" i="4"/>
  <c r="B25" i="4"/>
  <c r="B24" i="4"/>
  <c r="B18" i="4"/>
  <c r="B17" i="4"/>
  <c r="B16" i="4"/>
  <c r="B15" i="4"/>
  <c r="B14" i="4"/>
  <c r="B10" i="4"/>
  <c r="B9" i="4"/>
  <c r="B8" i="4"/>
  <c r="B7" i="4"/>
  <c r="B6" i="4"/>
  <c r="B171" i="3"/>
  <c r="B170" i="3"/>
  <c r="B166" i="3"/>
  <c r="B165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4" i="3"/>
  <c r="B143" i="3"/>
  <c r="B142" i="3"/>
  <c r="B141" i="3"/>
  <c r="B140" i="3"/>
  <c r="B139" i="3"/>
  <c r="B138" i="3"/>
  <c r="B134" i="3"/>
  <c r="B133" i="3"/>
  <c r="B132" i="3"/>
  <c r="B131" i="3"/>
  <c r="B130" i="3"/>
  <c r="B124" i="3"/>
  <c r="B123" i="3"/>
  <c r="B122" i="3"/>
  <c r="B121" i="3"/>
  <c r="B120" i="3"/>
  <c r="B116" i="3"/>
  <c r="B115" i="3"/>
  <c r="B114" i="3"/>
  <c r="B113" i="3"/>
  <c r="B112" i="3"/>
  <c r="B108" i="3"/>
  <c r="B107" i="3"/>
  <c r="B106" i="3"/>
  <c r="B105" i="3"/>
  <c r="B104" i="3"/>
  <c r="B100" i="3"/>
  <c r="B99" i="3"/>
  <c r="B98" i="3"/>
  <c r="B97" i="3"/>
  <c r="B96" i="3"/>
  <c r="B92" i="3"/>
  <c r="B91" i="3"/>
  <c r="B90" i="3"/>
  <c r="B89" i="3"/>
  <c r="B88" i="3"/>
  <c r="B84" i="3"/>
  <c r="B83" i="3"/>
  <c r="B82" i="3"/>
  <c r="B81" i="3"/>
  <c r="B80" i="3"/>
  <c r="B76" i="3"/>
  <c r="B75" i="3"/>
  <c r="B74" i="3"/>
  <c r="B73" i="3"/>
  <c r="B72" i="3"/>
  <c r="B68" i="3"/>
  <c r="B67" i="3"/>
  <c r="B66" i="3"/>
  <c r="B65" i="3"/>
  <c r="B64" i="3"/>
  <c r="B60" i="3"/>
  <c r="B59" i="3"/>
  <c r="B58" i="3"/>
  <c r="B57" i="3"/>
  <c r="B56" i="3"/>
  <c r="B52" i="3"/>
  <c r="B51" i="3"/>
  <c r="B50" i="3"/>
  <c r="B49" i="3"/>
  <c r="B48" i="3"/>
  <c r="B44" i="3"/>
  <c r="B43" i="3"/>
  <c r="B42" i="3"/>
  <c r="B41" i="3"/>
  <c r="B40" i="3"/>
  <c r="B36" i="3"/>
  <c r="B35" i="3"/>
  <c r="B34" i="3"/>
  <c r="B33" i="3"/>
  <c r="B32" i="3"/>
  <c r="B28" i="3"/>
  <c r="B27" i="3"/>
  <c r="B26" i="3"/>
  <c r="B25" i="3"/>
  <c r="B24" i="3"/>
  <c r="B18" i="3"/>
  <c r="B17" i="3"/>
  <c r="B16" i="3"/>
  <c r="B15" i="3"/>
  <c r="B14" i="3"/>
  <c r="B10" i="3"/>
  <c r="B9" i="3"/>
  <c r="B8" i="3"/>
  <c r="B7" i="3"/>
  <c r="B6" i="3"/>
  <c r="B171" i="9"/>
  <c r="B170" i="9"/>
  <c r="B166" i="9"/>
  <c r="B165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4" i="9"/>
  <c r="B143" i="9"/>
  <c r="B142" i="9"/>
  <c r="B141" i="9"/>
  <c r="B140" i="9"/>
  <c r="B139" i="9"/>
  <c r="B138" i="9"/>
  <c r="B134" i="9"/>
  <c r="B133" i="9"/>
  <c r="B132" i="9"/>
  <c r="B131" i="9"/>
  <c r="B130" i="9"/>
  <c r="B124" i="9"/>
  <c r="B123" i="9"/>
  <c r="B122" i="9"/>
  <c r="B121" i="9"/>
  <c r="B120" i="9"/>
  <c r="B116" i="9"/>
  <c r="B115" i="9"/>
  <c r="B114" i="9"/>
  <c r="B113" i="9"/>
  <c r="B112" i="9"/>
  <c r="B108" i="9"/>
  <c r="B107" i="9"/>
  <c r="B106" i="9"/>
  <c r="B105" i="9"/>
  <c r="B104" i="9"/>
  <c r="B100" i="9"/>
  <c r="B99" i="9"/>
  <c r="B98" i="9"/>
  <c r="B97" i="9"/>
  <c r="B96" i="9"/>
  <c r="B92" i="9"/>
  <c r="B91" i="9"/>
  <c r="B90" i="9"/>
  <c r="B89" i="9"/>
  <c r="B88" i="9"/>
  <c r="B84" i="9"/>
  <c r="B83" i="9"/>
  <c r="B82" i="9"/>
  <c r="B81" i="9"/>
  <c r="B80" i="9"/>
  <c r="B76" i="9"/>
  <c r="B75" i="9"/>
  <c r="B74" i="9"/>
  <c r="B73" i="9"/>
  <c r="B72" i="9"/>
  <c r="B68" i="9"/>
  <c r="B67" i="9"/>
  <c r="B66" i="9"/>
  <c r="B65" i="9"/>
  <c r="B64" i="9"/>
  <c r="B60" i="9"/>
  <c r="B59" i="9"/>
  <c r="B58" i="9"/>
  <c r="B57" i="9"/>
  <c r="B56" i="9"/>
  <c r="B52" i="9"/>
  <c r="B51" i="9"/>
  <c r="B50" i="9"/>
  <c r="B49" i="9"/>
  <c r="B48" i="9"/>
  <c r="B44" i="9"/>
  <c r="B43" i="9"/>
  <c r="B42" i="9"/>
  <c r="B41" i="9"/>
  <c r="B40" i="9"/>
  <c r="B36" i="9"/>
  <c r="B35" i="9"/>
  <c r="B34" i="9"/>
  <c r="B33" i="9"/>
  <c r="B32" i="9"/>
  <c r="B28" i="9"/>
  <c r="B27" i="9"/>
  <c r="B26" i="9"/>
  <c r="B25" i="9"/>
  <c r="B24" i="9"/>
  <c r="B18" i="9"/>
  <c r="B17" i="9"/>
  <c r="B16" i="9"/>
  <c r="B15" i="9"/>
  <c r="B14" i="9"/>
  <c r="B10" i="9"/>
  <c r="B9" i="9"/>
  <c r="B8" i="9"/>
  <c r="B7" i="9"/>
  <c r="B6" i="9"/>
  <c r="B77" i="9" l="1"/>
  <c r="C73" i="9" s="1"/>
  <c r="B93" i="3"/>
  <c r="C88" i="3" s="1"/>
  <c r="C89" i="3"/>
  <c r="B162" i="3"/>
  <c r="C151" i="3" s="1"/>
  <c r="C160" i="3"/>
  <c r="C99" i="4"/>
  <c r="C90" i="3"/>
  <c r="C161" i="3"/>
  <c r="C96" i="4"/>
  <c r="C100" i="4"/>
  <c r="C34" i="3"/>
  <c r="C91" i="3"/>
  <c r="C112" i="3"/>
  <c r="C158" i="3"/>
  <c r="C97" i="4"/>
  <c r="C122" i="4"/>
  <c r="C149" i="4"/>
  <c r="C154" i="4"/>
  <c r="C65" i="5"/>
  <c r="C115" i="5"/>
  <c r="C142" i="5"/>
  <c r="C50" i="6"/>
  <c r="C96" i="6"/>
  <c r="C100" i="6"/>
  <c r="C152" i="6"/>
  <c r="C170" i="6"/>
  <c r="C140" i="7"/>
  <c r="C155" i="7"/>
  <c r="C159" i="7"/>
  <c r="C144" i="4"/>
  <c r="C27" i="5"/>
  <c r="C52" i="5"/>
  <c r="C80" i="5"/>
  <c r="C105" i="5"/>
  <c r="C90" i="6"/>
  <c r="C115" i="6"/>
  <c r="C138" i="6"/>
  <c r="C142" i="6"/>
  <c r="C157" i="6"/>
  <c r="C161" i="6"/>
  <c r="C16" i="7"/>
  <c r="C25" i="7"/>
  <c r="C50" i="7"/>
  <c r="B69" i="7"/>
  <c r="C67" i="7" s="1"/>
  <c r="C64" i="7"/>
  <c r="C68" i="7"/>
  <c r="C121" i="7"/>
  <c r="C141" i="7"/>
  <c r="C148" i="7"/>
  <c r="C160" i="7"/>
  <c r="C170" i="7"/>
  <c r="B101" i="8"/>
  <c r="C156" i="4"/>
  <c r="C160" i="4"/>
  <c r="C24" i="5"/>
  <c r="C49" i="5"/>
  <c r="C67" i="5"/>
  <c r="C144" i="5"/>
  <c r="C52" i="6"/>
  <c r="C59" i="6"/>
  <c r="C98" i="6"/>
  <c r="C112" i="6"/>
  <c r="C139" i="6"/>
  <c r="C154" i="6"/>
  <c r="C158" i="6"/>
  <c r="C17" i="7"/>
  <c r="C65" i="7"/>
  <c r="C122" i="7"/>
  <c r="C142" i="7"/>
  <c r="C149" i="7"/>
  <c r="C161" i="7"/>
  <c r="C171" i="7"/>
  <c r="C172" i="7" s="1"/>
  <c r="C157" i="4"/>
  <c r="C161" i="4"/>
  <c r="C25" i="5"/>
  <c r="C50" i="5"/>
  <c r="C68" i="5"/>
  <c r="C100" i="5"/>
  <c r="C170" i="5"/>
  <c r="C35" i="6"/>
  <c r="C56" i="6"/>
  <c r="C60" i="6"/>
  <c r="C88" i="6"/>
  <c r="C99" i="6"/>
  <c r="C113" i="6"/>
  <c r="C140" i="6"/>
  <c r="C155" i="6"/>
  <c r="C159" i="6"/>
  <c r="C14" i="7"/>
  <c r="C18" i="7"/>
  <c r="C48" i="7"/>
  <c r="C66" i="7"/>
  <c r="C123" i="7"/>
  <c r="C143" i="7"/>
  <c r="C150" i="7"/>
  <c r="C52" i="8"/>
  <c r="B172" i="9"/>
  <c r="C170" i="9" s="1"/>
  <c r="B19" i="4"/>
  <c r="C15" i="4" s="1"/>
  <c r="B77" i="5"/>
  <c r="C73" i="5" s="1"/>
  <c r="B101" i="6"/>
  <c r="C97" i="6" s="1"/>
  <c r="B172" i="6"/>
  <c r="C171" i="6" s="1"/>
  <c r="B85" i="10"/>
  <c r="C82" i="10" s="1"/>
  <c r="B29" i="3"/>
  <c r="C24" i="3" s="1"/>
  <c r="B101" i="4"/>
  <c r="C98" i="4" s="1"/>
  <c r="B172" i="4"/>
  <c r="C170" i="4" s="1"/>
  <c r="B167" i="6"/>
  <c r="C165" i="6" s="1"/>
  <c r="B77" i="7"/>
  <c r="C72" i="7" s="1"/>
  <c r="B37" i="10"/>
  <c r="B93" i="10"/>
  <c r="C89" i="10" s="1"/>
  <c r="B162" i="10"/>
  <c r="C156" i="10" s="1"/>
  <c r="B29" i="4"/>
  <c r="C24" i="4" s="1"/>
  <c r="B109" i="4"/>
  <c r="C106" i="4" s="1"/>
  <c r="B172" i="5"/>
  <c r="C171" i="5" s="1"/>
  <c r="B117" i="7"/>
  <c r="C114" i="7" s="1"/>
  <c r="B167" i="7"/>
  <c r="C165" i="7" s="1"/>
  <c r="B109" i="8"/>
  <c r="B53" i="8"/>
  <c r="C50" i="8" s="1"/>
  <c r="B145" i="8"/>
  <c r="C143" i="8" s="1"/>
  <c r="B37" i="8"/>
  <c r="C32" i="8" s="1"/>
  <c r="C37" i="8" s="1"/>
  <c r="B85" i="8"/>
  <c r="C81" i="8" s="1"/>
  <c r="B162" i="8"/>
  <c r="C158" i="8" s="1"/>
  <c r="B77" i="8"/>
  <c r="C73" i="8" s="1"/>
  <c r="C99" i="8"/>
  <c r="C149" i="8"/>
  <c r="C142" i="8"/>
  <c r="B69" i="8"/>
  <c r="C66" i="8" s="1"/>
  <c r="B117" i="8"/>
  <c r="C116" i="8" s="1"/>
  <c r="B125" i="8"/>
  <c r="C124" i="8" s="1"/>
  <c r="B135" i="8"/>
  <c r="C134" i="8" s="1"/>
  <c r="B167" i="8"/>
  <c r="C166" i="8" s="1"/>
  <c r="B77" i="10"/>
  <c r="C75" i="10" s="1"/>
  <c r="C81" i="10"/>
  <c r="C90" i="10"/>
  <c r="C155" i="10"/>
  <c r="C161" i="10"/>
  <c r="B69" i="10"/>
  <c r="C68" i="10" s="1"/>
  <c r="B117" i="10"/>
  <c r="B135" i="10"/>
  <c r="C134" i="10" s="1"/>
  <c r="C150" i="10"/>
  <c r="B167" i="10"/>
  <c r="C165" i="10" s="1"/>
  <c r="B109" i="10"/>
  <c r="C106" i="10" s="1"/>
  <c r="C84" i="10"/>
  <c r="B101" i="10"/>
  <c r="C158" i="10"/>
  <c r="B11" i="10"/>
  <c r="C10" i="10" s="1"/>
  <c r="B45" i="10"/>
  <c r="C42" i="10" s="1"/>
  <c r="C88" i="10"/>
  <c r="B145" i="10"/>
  <c r="C143" i="10" s="1"/>
  <c r="C153" i="10"/>
  <c r="B19" i="7"/>
  <c r="C15" i="7" s="1"/>
  <c r="B37" i="7"/>
  <c r="C35" i="7" s="1"/>
  <c r="B85" i="7"/>
  <c r="C81" i="7" s="1"/>
  <c r="B162" i="7"/>
  <c r="C152" i="7" s="1"/>
  <c r="B125" i="7"/>
  <c r="C120" i="7" s="1"/>
  <c r="B109" i="7"/>
  <c r="C106" i="7" s="1"/>
  <c r="B101" i="7"/>
  <c r="C96" i="7" s="1"/>
  <c r="B172" i="7"/>
  <c r="B145" i="7"/>
  <c r="C144" i="7" s="1"/>
  <c r="B109" i="6"/>
  <c r="C108" i="6" s="1"/>
  <c r="B45" i="6"/>
  <c r="C43" i="6" s="1"/>
  <c r="B53" i="6"/>
  <c r="C51" i="6" s="1"/>
  <c r="B145" i="6"/>
  <c r="C143" i="6" s="1"/>
  <c r="B37" i="6"/>
  <c r="C33" i="6" s="1"/>
  <c r="B85" i="6"/>
  <c r="C83" i="6" s="1"/>
  <c r="B93" i="6"/>
  <c r="C91" i="6" s="1"/>
  <c r="B162" i="6"/>
  <c r="C148" i="6" s="1"/>
  <c r="B77" i="6"/>
  <c r="C75" i="6" s="1"/>
  <c r="B69" i="6"/>
  <c r="C68" i="6" s="1"/>
  <c r="B117" i="6"/>
  <c r="C116" i="6" s="1"/>
  <c r="B125" i="6"/>
  <c r="C121" i="6" s="1"/>
  <c r="B135" i="6"/>
  <c r="C132" i="6" s="1"/>
  <c r="B45" i="5"/>
  <c r="C42" i="5" s="1"/>
  <c r="B37" i="5"/>
  <c r="C33" i="5" s="1"/>
  <c r="B85" i="5"/>
  <c r="C83" i="5" s="1"/>
  <c r="B93" i="5"/>
  <c r="C92" i="5" s="1"/>
  <c r="B162" i="5"/>
  <c r="C157" i="5" s="1"/>
  <c r="B69" i="5"/>
  <c r="C66" i="5" s="1"/>
  <c r="B117" i="5"/>
  <c r="C112" i="5" s="1"/>
  <c r="B125" i="5"/>
  <c r="C123" i="5" s="1"/>
  <c r="B167" i="5"/>
  <c r="C166" i="5" s="1"/>
  <c r="B29" i="5"/>
  <c r="C28" i="5" s="1"/>
  <c r="B109" i="5"/>
  <c r="C108" i="5" s="1"/>
  <c r="B101" i="5"/>
  <c r="C98" i="5" s="1"/>
  <c r="B61" i="5"/>
  <c r="C58" i="5" s="1"/>
  <c r="B145" i="5"/>
  <c r="C138" i="5" s="1"/>
  <c r="B145" i="4"/>
  <c r="C142" i="4" s="1"/>
  <c r="B37" i="4"/>
  <c r="C34" i="4" s="1"/>
  <c r="B85" i="4"/>
  <c r="C84" i="4" s="1"/>
  <c r="B93" i="4"/>
  <c r="C92" i="4" s="1"/>
  <c r="B162" i="4"/>
  <c r="C148" i="4" s="1"/>
  <c r="B77" i="4"/>
  <c r="C74" i="4" s="1"/>
  <c r="B69" i="4"/>
  <c r="C67" i="4" s="1"/>
  <c r="B117" i="4"/>
  <c r="C115" i="4" s="1"/>
  <c r="B125" i="4"/>
  <c r="C120" i="4" s="1"/>
  <c r="B135" i="4"/>
  <c r="C130" i="4" s="1"/>
  <c r="B167" i="4"/>
  <c r="C166" i="4" s="1"/>
  <c r="B109" i="3"/>
  <c r="C108" i="3" s="1"/>
  <c r="B117" i="3"/>
  <c r="C114" i="3" s="1"/>
  <c r="B19" i="3"/>
  <c r="C16" i="3" s="1"/>
  <c r="B101" i="3"/>
  <c r="C99" i="3" s="1"/>
  <c r="B172" i="3"/>
  <c r="C170" i="3" s="1"/>
  <c r="B45" i="3"/>
  <c r="C43" i="3" s="1"/>
  <c r="B61" i="3"/>
  <c r="C58" i="3" s="1"/>
  <c r="B145" i="3"/>
  <c r="C141" i="3" s="1"/>
  <c r="B77" i="3"/>
  <c r="C74" i="3" s="1"/>
  <c r="B37" i="3"/>
  <c r="C33" i="3" s="1"/>
  <c r="B69" i="3"/>
  <c r="C68" i="3" s="1"/>
  <c r="B125" i="3"/>
  <c r="C124" i="3" s="1"/>
  <c r="B167" i="3"/>
  <c r="C165" i="3" s="1"/>
  <c r="B167" i="9"/>
  <c r="C166" i="9" s="1"/>
  <c r="C100" i="10"/>
  <c r="C97" i="10"/>
  <c r="C98" i="10"/>
  <c r="C7" i="10"/>
  <c r="C40" i="10"/>
  <c r="C43" i="10"/>
  <c r="C76" i="10"/>
  <c r="C171" i="10"/>
  <c r="C172" i="10" s="1"/>
  <c r="C36" i="10"/>
  <c r="C33" i="10"/>
  <c r="C34" i="10"/>
  <c r="C41" i="10"/>
  <c r="C80" i="10"/>
  <c r="C116" i="10"/>
  <c r="C154" i="10"/>
  <c r="C157" i="10"/>
  <c r="C99" i="10"/>
  <c r="C66" i="10"/>
  <c r="C114" i="10"/>
  <c r="C115" i="10"/>
  <c r="C112" i="10"/>
  <c r="C35" i="10"/>
  <c r="C44" i="10"/>
  <c r="C113" i="10"/>
  <c r="B19" i="10"/>
  <c r="B53" i="10"/>
  <c r="B29" i="10"/>
  <c r="C26" i="10" s="1"/>
  <c r="B61" i="10"/>
  <c r="C58" i="10" s="1"/>
  <c r="C8" i="10"/>
  <c r="C32" i="10"/>
  <c r="C64" i="10"/>
  <c r="C96" i="10"/>
  <c r="B125" i="10"/>
  <c r="C120" i="10" s="1"/>
  <c r="C105" i="8"/>
  <c r="C82" i="8"/>
  <c r="C107" i="8"/>
  <c r="C108" i="8"/>
  <c r="C130" i="8"/>
  <c r="C100" i="8"/>
  <c r="C97" i="8"/>
  <c r="C98" i="8"/>
  <c r="C106" i="8"/>
  <c r="C171" i="8"/>
  <c r="C104" i="8"/>
  <c r="B93" i="8"/>
  <c r="C90" i="8" s="1"/>
  <c r="B19" i="8"/>
  <c r="C170" i="8"/>
  <c r="C172" i="8" s="1"/>
  <c r="C49" i="8"/>
  <c r="B29" i="8"/>
  <c r="C26" i="8" s="1"/>
  <c r="B61" i="8"/>
  <c r="C58" i="8" s="1"/>
  <c r="B11" i="8"/>
  <c r="C8" i="8" s="1"/>
  <c r="C165" i="8"/>
  <c r="C167" i="8" s="1"/>
  <c r="C96" i="8"/>
  <c r="B45" i="8"/>
  <c r="C43" i="8" s="1"/>
  <c r="B29" i="7"/>
  <c r="C28" i="7" s="1"/>
  <c r="B61" i="7"/>
  <c r="C56" i="7" s="1"/>
  <c r="B93" i="7"/>
  <c r="C89" i="7" s="1"/>
  <c r="B11" i="7"/>
  <c r="C10" i="7" s="1"/>
  <c r="B53" i="7"/>
  <c r="C51" i="7" s="1"/>
  <c r="B135" i="7"/>
  <c r="C133" i="7" s="1"/>
  <c r="B45" i="7"/>
  <c r="C43" i="7" s="1"/>
  <c r="B29" i="6"/>
  <c r="C27" i="6" s="1"/>
  <c r="B61" i="6"/>
  <c r="C58" i="6" s="1"/>
  <c r="B19" i="6"/>
  <c r="C16" i="6" s="1"/>
  <c r="B11" i="6"/>
  <c r="C6" i="6" s="1"/>
  <c r="B11" i="5"/>
  <c r="C6" i="5" s="1"/>
  <c r="B19" i="5"/>
  <c r="C18" i="5" s="1"/>
  <c r="B53" i="5"/>
  <c r="C48" i="5" s="1"/>
  <c r="B135" i="5"/>
  <c r="C132" i="5" s="1"/>
  <c r="B61" i="4"/>
  <c r="C59" i="4" s="1"/>
  <c r="B53" i="4"/>
  <c r="C49" i="4" s="1"/>
  <c r="B11" i="4"/>
  <c r="C7" i="4" s="1"/>
  <c r="B45" i="4"/>
  <c r="C42" i="4" s="1"/>
  <c r="B11" i="3"/>
  <c r="C6" i="3" s="1"/>
  <c r="B53" i="3"/>
  <c r="C49" i="3" s="1"/>
  <c r="B85" i="3"/>
  <c r="C83" i="3" s="1"/>
  <c r="B135" i="3"/>
  <c r="C132" i="3" s="1"/>
  <c r="B19" i="9"/>
  <c r="C18" i="9" s="1"/>
  <c r="B11" i="9"/>
  <c r="C7" i="9" s="1"/>
  <c r="B45" i="9"/>
  <c r="C40" i="9" s="1"/>
  <c r="B37" i="9"/>
  <c r="C36" i="9" s="1"/>
  <c r="B85" i="9"/>
  <c r="C83" i="9" s="1"/>
  <c r="B162" i="9"/>
  <c r="C160" i="9" s="1"/>
  <c r="B69" i="9"/>
  <c r="C64" i="9" s="1"/>
  <c r="B117" i="9"/>
  <c r="C114" i="9" s="1"/>
  <c r="B125" i="9"/>
  <c r="C123" i="9" s="1"/>
  <c r="B29" i="9"/>
  <c r="C27" i="9" s="1"/>
  <c r="B109" i="9"/>
  <c r="C108" i="9" s="1"/>
  <c r="B101" i="9"/>
  <c r="C98" i="9" s="1"/>
  <c r="B61" i="9"/>
  <c r="C60" i="9" s="1"/>
  <c r="B145" i="9"/>
  <c r="C141" i="9" s="1"/>
  <c r="B93" i="9"/>
  <c r="C89" i="9" s="1"/>
  <c r="B53" i="9"/>
  <c r="C49" i="9" s="1"/>
  <c r="B135" i="9"/>
  <c r="C132" i="9" s="1"/>
  <c r="C167" i="9" l="1"/>
  <c r="C138" i="8"/>
  <c r="C145" i="8" s="1"/>
  <c r="C144" i="8"/>
  <c r="C34" i="8"/>
  <c r="C107" i="10"/>
  <c r="C148" i="10"/>
  <c r="C83" i="10"/>
  <c r="C9" i="10"/>
  <c r="C152" i="10"/>
  <c r="C149" i="10"/>
  <c r="C140" i="8"/>
  <c r="C139" i="8"/>
  <c r="C158" i="7"/>
  <c r="C139" i="7"/>
  <c r="C112" i="7"/>
  <c r="C84" i="7"/>
  <c r="C59" i="7"/>
  <c r="C34" i="7"/>
  <c r="C7" i="7"/>
  <c r="C151" i="6"/>
  <c r="C124" i="6"/>
  <c r="C74" i="6"/>
  <c r="C49" i="6"/>
  <c r="C24" i="6"/>
  <c r="C160" i="5"/>
  <c r="C141" i="5"/>
  <c r="C114" i="5"/>
  <c r="C89" i="5"/>
  <c r="C64" i="5"/>
  <c r="C36" i="5"/>
  <c r="C9" i="5"/>
  <c r="C153" i="4"/>
  <c r="C157" i="7"/>
  <c r="C138" i="7"/>
  <c r="C145" i="7" s="1"/>
  <c r="C108" i="7"/>
  <c r="C83" i="7"/>
  <c r="C58" i="7"/>
  <c r="C33" i="7"/>
  <c r="C6" i="7"/>
  <c r="C150" i="6"/>
  <c r="C123" i="6"/>
  <c r="C73" i="6"/>
  <c r="C48" i="6"/>
  <c r="C18" i="6"/>
  <c r="C159" i="5"/>
  <c r="C140" i="5"/>
  <c r="C113" i="5"/>
  <c r="C88" i="5"/>
  <c r="C60" i="5"/>
  <c r="C35" i="5"/>
  <c r="C8" i="5"/>
  <c r="C152" i="4"/>
  <c r="C156" i="7"/>
  <c r="C134" i="7"/>
  <c r="C107" i="7"/>
  <c r="C82" i="7"/>
  <c r="C36" i="7"/>
  <c r="C9" i="7"/>
  <c r="C153" i="6"/>
  <c r="C131" i="6"/>
  <c r="C104" i="6"/>
  <c r="C76" i="6"/>
  <c r="C26" i="6"/>
  <c r="C165" i="5"/>
  <c r="C167" i="5" s="1"/>
  <c r="C143" i="5"/>
  <c r="C116" i="5"/>
  <c r="C91" i="5"/>
  <c r="C41" i="5"/>
  <c r="C14" i="5"/>
  <c r="C155" i="4"/>
  <c r="C92" i="8"/>
  <c r="C151" i="7"/>
  <c r="C124" i="7"/>
  <c r="C99" i="7"/>
  <c r="C74" i="7"/>
  <c r="C49" i="7"/>
  <c r="C24" i="7"/>
  <c r="C160" i="6"/>
  <c r="C141" i="6"/>
  <c r="C114" i="6"/>
  <c r="C89" i="6"/>
  <c r="C64" i="6"/>
  <c r="C36" i="6"/>
  <c r="C9" i="6"/>
  <c r="C153" i="5"/>
  <c r="C131" i="5"/>
  <c r="C104" i="5"/>
  <c r="C76" i="5"/>
  <c r="C51" i="5"/>
  <c r="C53" i="5" s="1"/>
  <c r="C26" i="5"/>
  <c r="C165" i="4"/>
  <c r="C167" i="4" s="1"/>
  <c r="C143" i="4"/>
  <c r="C116" i="4"/>
  <c r="C138" i="4"/>
  <c r="C108" i="4"/>
  <c r="C83" i="4"/>
  <c r="C58" i="4"/>
  <c r="C33" i="4"/>
  <c r="C6" i="4"/>
  <c r="C150" i="3"/>
  <c r="C123" i="3"/>
  <c r="C98" i="3"/>
  <c r="C73" i="3"/>
  <c r="C48" i="3"/>
  <c r="C18" i="3"/>
  <c r="C159" i="9"/>
  <c r="C140" i="9"/>
  <c r="C113" i="9"/>
  <c r="C81" i="9"/>
  <c r="C28" i="9"/>
  <c r="C141" i="4"/>
  <c r="C114" i="4"/>
  <c r="C89" i="4"/>
  <c r="C64" i="4"/>
  <c r="C36" i="4"/>
  <c r="C9" i="4"/>
  <c r="C153" i="3"/>
  <c r="C131" i="3"/>
  <c r="C104" i="3"/>
  <c r="C76" i="3"/>
  <c r="C51" i="3"/>
  <c r="C26" i="3"/>
  <c r="C165" i="9"/>
  <c r="C143" i="9"/>
  <c r="C116" i="9"/>
  <c r="C91" i="9"/>
  <c r="C66" i="9"/>
  <c r="C41" i="9"/>
  <c r="C6" i="9"/>
  <c r="C113" i="4"/>
  <c r="C88" i="4"/>
  <c r="C60" i="4"/>
  <c r="C35" i="4"/>
  <c r="C8" i="4"/>
  <c r="C152" i="3"/>
  <c r="C134" i="3"/>
  <c r="C107" i="3"/>
  <c r="C64" i="3"/>
  <c r="C36" i="3"/>
  <c r="C9" i="3"/>
  <c r="C153" i="9"/>
  <c r="C131" i="9"/>
  <c r="C104" i="9"/>
  <c r="C76" i="9"/>
  <c r="C58" i="9"/>
  <c r="C33" i="9"/>
  <c r="C105" i="4"/>
  <c r="C80" i="4"/>
  <c r="C52" i="4"/>
  <c r="C27" i="4"/>
  <c r="C166" i="3"/>
  <c r="C167" i="3" s="1"/>
  <c r="C144" i="3"/>
  <c r="C120" i="3"/>
  <c r="C92" i="3"/>
  <c r="C67" i="3"/>
  <c r="C42" i="3"/>
  <c r="C15" i="3"/>
  <c r="C156" i="9"/>
  <c r="C134" i="9"/>
  <c r="C107" i="9"/>
  <c r="C82" i="9"/>
  <c r="C57" i="9"/>
  <c r="C32" i="9"/>
  <c r="C88" i="9"/>
  <c r="C35" i="9"/>
  <c r="C133" i="8"/>
  <c r="C132" i="8"/>
  <c r="C75" i="8"/>
  <c r="C154" i="8"/>
  <c r="C74" i="10"/>
  <c r="C151" i="10"/>
  <c r="C160" i="10"/>
  <c r="C159" i="10"/>
  <c r="C141" i="8"/>
  <c r="C91" i="8"/>
  <c r="C154" i="7"/>
  <c r="C132" i="7"/>
  <c r="C105" i="7"/>
  <c r="C80" i="7"/>
  <c r="C52" i="7"/>
  <c r="C27" i="7"/>
  <c r="C166" i="6"/>
  <c r="C167" i="6" s="1"/>
  <c r="C144" i="6"/>
  <c r="C120" i="6"/>
  <c r="C92" i="6"/>
  <c r="C67" i="6"/>
  <c r="C42" i="6"/>
  <c r="C15" i="6"/>
  <c r="C156" i="5"/>
  <c r="C134" i="5"/>
  <c r="C107" i="5"/>
  <c r="C82" i="5"/>
  <c r="C57" i="5"/>
  <c r="C32" i="5"/>
  <c r="C171" i="4"/>
  <c r="C172" i="4" s="1"/>
  <c r="C51" i="8"/>
  <c r="C153" i="7"/>
  <c r="C162" i="7" s="1"/>
  <c r="C131" i="7"/>
  <c r="C104" i="7"/>
  <c r="C76" i="7"/>
  <c r="C26" i="7"/>
  <c r="C29" i="7" s="1"/>
  <c r="C66" i="6"/>
  <c r="C41" i="6"/>
  <c r="C14" i="6"/>
  <c r="C19" i="6" s="1"/>
  <c r="C155" i="5"/>
  <c r="C133" i="5"/>
  <c r="C106" i="5"/>
  <c r="C81" i="5"/>
  <c r="C56" i="5"/>
  <c r="C130" i="7"/>
  <c r="C100" i="7"/>
  <c r="C75" i="7"/>
  <c r="C57" i="7"/>
  <c r="C32" i="7"/>
  <c r="C149" i="6"/>
  <c r="C162" i="6" s="1"/>
  <c r="C122" i="6"/>
  <c r="C72" i="6"/>
  <c r="C44" i="6"/>
  <c r="C17" i="6"/>
  <c r="C158" i="5"/>
  <c r="C139" i="5"/>
  <c r="C145" i="5" s="1"/>
  <c r="C84" i="5"/>
  <c r="C59" i="5"/>
  <c r="C34" i="5"/>
  <c r="C7" i="5"/>
  <c r="C151" i="4"/>
  <c r="C166" i="7"/>
  <c r="C167" i="7" s="1"/>
  <c r="C92" i="7"/>
  <c r="C42" i="7"/>
  <c r="C45" i="7" s="1"/>
  <c r="C156" i="6"/>
  <c r="C134" i="6"/>
  <c r="C107" i="6"/>
  <c r="C82" i="6"/>
  <c r="C57" i="6"/>
  <c r="C32" i="6"/>
  <c r="C149" i="5"/>
  <c r="C122" i="5"/>
  <c r="C97" i="5"/>
  <c r="C72" i="5"/>
  <c r="C44" i="5"/>
  <c r="C17" i="5"/>
  <c r="C158" i="4"/>
  <c r="C139" i="4"/>
  <c r="C112" i="4"/>
  <c r="C131" i="4"/>
  <c r="C104" i="4"/>
  <c r="C76" i="4"/>
  <c r="C51" i="4"/>
  <c r="C26" i="4"/>
  <c r="C143" i="3"/>
  <c r="C116" i="3"/>
  <c r="C66" i="3"/>
  <c r="C41" i="3"/>
  <c r="C14" i="3"/>
  <c r="C155" i="9"/>
  <c r="C133" i="9"/>
  <c r="C106" i="9"/>
  <c r="C67" i="9"/>
  <c r="C15" i="9"/>
  <c r="C134" i="4"/>
  <c r="C107" i="4"/>
  <c r="C82" i="4"/>
  <c r="C57" i="4"/>
  <c r="C32" i="4"/>
  <c r="C37" i="4" s="1"/>
  <c r="C171" i="3"/>
  <c r="C172" i="3" s="1"/>
  <c r="C149" i="3"/>
  <c r="C122" i="3"/>
  <c r="C97" i="3"/>
  <c r="C72" i="3"/>
  <c r="C44" i="3"/>
  <c r="C17" i="3"/>
  <c r="C158" i="9"/>
  <c r="C139" i="9"/>
  <c r="C112" i="9"/>
  <c r="C84" i="9"/>
  <c r="C59" i="9"/>
  <c r="C34" i="9"/>
  <c r="C37" i="9" s="1"/>
  <c r="C133" i="4"/>
  <c r="C81" i="4"/>
  <c r="C56" i="4"/>
  <c r="C28" i="4"/>
  <c r="C148" i="3"/>
  <c r="C130" i="3"/>
  <c r="C100" i="3"/>
  <c r="C82" i="3"/>
  <c r="C57" i="3"/>
  <c r="C32" i="3"/>
  <c r="C171" i="9"/>
  <c r="C172" i="9" s="1"/>
  <c r="C149" i="9"/>
  <c r="C122" i="9"/>
  <c r="C97" i="9"/>
  <c r="C72" i="9"/>
  <c r="C51" i="9"/>
  <c r="C26" i="9"/>
  <c r="C73" i="4"/>
  <c r="C48" i="4"/>
  <c r="C18" i="4"/>
  <c r="C159" i="3"/>
  <c r="C140" i="3"/>
  <c r="C113" i="3"/>
  <c r="C60" i="3"/>
  <c r="C35" i="3"/>
  <c r="C8" i="3"/>
  <c r="C152" i="9"/>
  <c r="C130" i="9"/>
  <c r="C100" i="9"/>
  <c r="C75" i="9"/>
  <c r="C50" i="9"/>
  <c r="C25" i="9"/>
  <c r="C74" i="9"/>
  <c r="C24" i="9"/>
  <c r="C98" i="7"/>
  <c r="C73" i="7"/>
  <c r="C8" i="6"/>
  <c r="C11" i="6" s="1"/>
  <c r="C152" i="5"/>
  <c r="C130" i="5"/>
  <c r="C75" i="5"/>
  <c r="C97" i="7"/>
  <c r="C44" i="7"/>
  <c r="C84" i="6"/>
  <c r="C34" i="6"/>
  <c r="C37" i="6" s="1"/>
  <c r="C7" i="6"/>
  <c r="C151" i="5"/>
  <c r="C124" i="5"/>
  <c r="C99" i="5"/>
  <c r="C74" i="5"/>
  <c r="C53" i="7"/>
  <c r="C65" i="6"/>
  <c r="C40" i="6"/>
  <c r="C10" i="6"/>
  <c r="C154" i="5"/>
  <c r="C29" i="5"/>
  <c r="C113" i="7"/>
  <c r="C88" i="7"/>
  <c r="C60" i="7"/>
  <c r="C8" i="7"/>
  <c r="C11" i="7" s="1"/>
  <c r="C130" i="6"/>
  <c r="C53" i="6"/>
  <c r="C25" i="6"/>
  <c r="C161" i="5"/>
  <c r="C90" i="5"/>
  <c r="C40" i="5"/>
  <c r="C10" i="5"/>
  <c r="C132" i="4"/>
  <c r="C72" i="4"/>
  <c r="C44" i="4"/>
  <c r="C17" i="4"/>
  <c r="C139" i="3"/>
  <c r="C84" i="3"/>
  <c r="C59" i="3"/>
  <c r="C7" i="3"/>
  <c r="C11" i="3" s="1"/>
  <c r="C151" i="9"/>
  <c r="C124" i="9"/>
  <c r="C99" i="9"/>
  <c r="C56" i="9"/>
  <c r="C14" i="9"/>
  <c r="C75" i="4"/>
  <c r="C50" i="4"/>
  <c r="C25" i="4"/>
  <c r="C142" i="3"/>
  <c r="C115" i="3"/>
  <c r="C65" i="3"/>
  <c r="C40" i="3"/>
  <c r="C45" i="3" s="1"/>
  <c r="C10" i="3"/>
  <c r="C154" i="9"/>
  <c r="C105" i="9"/>
  <c r="C80" i="9"/>
  <c r="C52" i="9"/>
  <c r="C124" i="4"/>
  <c r="C121" i="3"/>
  <c r="C96" i="3"/>
  <c r="C75" i="3"/>
  <c r="C50" i="3"/>
  <c r="C25" i="3"/>
  <c r="C29" i="3" s="1"/>
  <c r="C161" i="9"/>
  <c r="C142" i="9"/>
  <c r="C115" i="9"/>
  <c r="C90" i="9"/>
  <c r="C44" i="9"/>
  <c r="C17" i="9"/>
  <c r="C91" i="4"/>
  <c r="C66" i="4"/>
  <c r="C41" i="4"/>
  <c r="C14" i="4"/>
  <c r="C155" i="3"/>
  <c r="C133" i="3"/>
  <c r="C106" i="3"/>
  <c r="C81" i="3"/>
  <c r="C56" i="3"/>
  <c r="C28" i="3"/>
  <c r="C148" i="9"/>
  <c r="C162" i="9" s="1"/>
  <c r="C121" i="9"/>
  <c r="C96" i="9"/>
  <c r="C68" i="9"/>
  <c r="C43" i="9"/>
  <c r="C16" i="9"/>
  <c r="C19" i="9" s="1"/>
  <c r="C8" i="9"/>
  <c r="C6" i="10"/>
  <c r="C116" i="7"/>
  <c r="C91" i="7"/>
  <c r="C41" i="7"/>
  <c r="C133" i="6"/>
  <c r="C106" i="6"/>
  <c r="C81" i="6"/>
  <c r="C28" i="6"/>
  <c r="C172" i="5"/>
  <c r="C148" i="5"/>
  <c r="C162" i="5" s="1"/>
  <c r="C121" i="5"/>
  <c r="C96" i="5"/>
  <c r="C43" i="5"/>
  <c r="C16" i="5"/>
  <c r="C115" i="7"/>
  <c r="C90" i="7"/>
  <c r="C40" i="7"/>
  <c r="C105" i="6"/>
  <c r="C80" i="6"/>
  <c r="C120" i="5"/>
  <c r="C15" i="5"/>
  <c r="C19" i="7"/>
  <c r="C145" i="6"/>
  <c r="C150" i="5"/>
  <c r="C159" i="4"/>
  <c r="C140" i="4"/>
  <c r="C172" i="6"/>
  <c r="C150" i="4"/>
  <c r="C162" i="4" s="1"/>
  <c r="C123" i="4"/>
  <c r="C90" i="4"/>
  <c r="C65" i="4"/>
  <c r="C40" i="4"/>
  <c r="C45" i="4" s="1"/>
  <c r="C10" i="4"/>
  <c r="C154" i="3"/>
  <c r="C105" i="3"/>
  <c r="C80" i="3"/>
  <c r="C52" i="3"/>
  <c r="C27" i="3"/>
  <c r="C144" i="9"/>
  <c r="C120" i="9"/>
  <c r="C92" i="9"/>
  <c r="C42" i="9"/>
  <c r="C45" i="9" s="1"/>
  <c r="C121" i="4"/>
  <c r="C68" i="4"/>
  <c r="C43" i="4"/>
  <c r="C16" i="4"/>
  <c r="C19" i="4" s="1"/>
  <c r="C157" i="3"/>
  <c r="C138" i="3"/>
  <c r="C145" i="3" s="1"/>
  <c r="C150" i="9"/>
  <c r="C48" i="9"/>
  <c r="C156" i="3"/>
  <c r="C157" i="9"/>
  <c r="C138" i="9"/>
  <c r="C65" i="9"/>
  <c r="C10" i="9"/>
  <c r="C9" i="9"/>
  <c r="C151" i="8"/>
  <c r="C159" i="8"/>
  <c r="C156" i="8"/>
  <c r="C68" i="8"/>
  <c r="C104" i="10"/>
  <c r="C131" i="10"/>
  <c r="C105" i="10"/>
  <c r="C152" i="8"/>
  <c r="C153" i="8"/>
  <c r="C150" i="8"/>
  <c r="C89" i="8"/>
  <c r="C130" i="10"/>
  <c r="C108" i="10"/>
  <c r="C161" i="8"/>
  <c r="C157" i="8"/>
  <c r="C148" i="8"/>
  <c r="C162" i="8" s="1"/>
  <c r="C160" i="8"/>
  <c r="C133" i="10"/>
  <c r="C155" i="8"/>
  <c r="C67" i="8"/>
  <c r="C65" i="8"/>
  <c r="C112" i="8"/>
  <c r="C115" i="8"/>
  <c r="C122" i="8"/>
  <c r="C64" i="8"/>
  <c r="C48" i="8"/>
  <c r="C53" i="8" s="1"/>
  <c r="C33" i="8"/>
  <c r="C74" i="8"/>
  <c r="C36" i="8"/>
  <c r="C72" i="8"/>
  <c r="C131" i="8"/>
  <c r="C114" i="8"/>
  <c r="C42" i="8"/>
  <c r="C83" i="8"/>
  <c r="C120" i="8"/>
  <c r="C35" i="8"/>
  <c r="C123" i="8"/>
  <c r="C121" i="8"/>
  <c r="C113" i="8"/>
  <c r="C76" i="8"/>
  <c r="C44" i="8"/>
  <c r="C80" i="8"/>
  <c r="C56" i="8"/>
  <c r="C84" i="8"/>
  <c r="C11" i="10"/>
  <c r="C65" i="10"/>
  <c r="C67" i="10"/>
  <c r="C138" i="10"/>
  <c r="C142" i="10"/>
  <c r="C132" i="10"/>
  <c r="C122" i="10"/>
  <c r="C162" i="10"/>
  <c r="C144" i="10"/>
  <c r="C141" i="10"/>
  <c r="C166" i="10"/>
  <c r="C167" i="10" s="1"/>
  <c r="C72" i="10"/>
  <c r="C140" i="10"/>
  <c r="C73" i="10"/>
  <c r="C139" i="10"/>
  <c r="C27" i="10"/>
  <c r="C59" i="10"/>
  <c r="C50" i="10"/>
  <c r="C48" i="10"/>
  <c r="C28" i="10"/>
  <c r="C17" i="10"/>
  <c r="C14" i="10"/>
  <c r="C18" i="10"/>
  <c r="C15" i="10"/>
  <c r="C56" i="10"/>
  <c r="C49" i="10"/>
  <c r="C57" i="10"/>
  <c r="C60" i="10"/>
  <c r="C124" i="10"/>
  <c r="C121" i="10"/>
  <c r="C25" i="10"/>
  <c r="C24" i="10"/>
  <c r="C123" i="10"/>
  <c r="C16" i="10"/>
  <c r="C25" i="8"/>
  <c r="C17" i="8"/>
  <c r="C14" i="8"/>
  <c r="C19" i="8" s="1"/>
  <c r="C15" i="8"/>
  <c r="C18" i="8"/>
  <c r="C88" i="8"/>
  <c r="C40" i="8"/>
  <c r="C45" i="8" s="1"/>
  <c r="C59" i="8"/>
  <c r="C57" i="8"/>
  <c r="C28" i="8"/>
  <c r="C16" i="8"/>
  <c r="C60" i="8"/>
  <c r="C41" i="8"/>
  <c r="C27" i="8"/>
  <c r="C9" i="8"/>
  <c r="C6" i="8"/>
  <c r="C11" i="8" s="1"/>
  <c r="C7" i="8"/>
  <c r="C10" i="8"/>
  <c r="C24" i="8"/>
  <c r="C29" i="8" s="1"/>
  <c r="C11" i="9" l="1"/>
  <c r="C37" i="3"/>
  <c r="C45" i="6"/>
  <c r="C29" i="6"/>
  <c r="C11" i="5"/>
  <c r="C29" i="9"/>
  <c r="C162" i="3"/>
  <c r="C19" i="3"/>
  <c r="C11" i="4"/>
  <c r="C145" i="4"/>
  <c r="C37" i="5"/>
  <c r="C37" i="7"/>
  <c r="C19" i="5"/>
  <c r="C29" i="4"/>
  <c r="C145" i="9"/>
  <c r="C45" i="5"/>
  <c r="C53" i="4"/>
  <c r="C53" i="9"/>
  <c r="C53" i="3"/>
  <c r="C145" i="10"/>
  <c r="B7" i="2" l="1"/>
  <c r="B158" i="2"/>
  <c r="B157" i="2"/>
  <c r="B150" i="2"/>
  <c r="B133" i="2"/>
  <c r="B131" i="2"/>
  <c r="B130" i="2"/>
  <c r="B113" i="2"/>
  <c r="B100" i="2"/>
  <c r="B98" i="2"/>
  <c r="B96" i="2"/>
  <c r="B92" i="2"/>
  <c r="B82" i="2"/>
  <c r="B68" i="2"/>
  <c r="B65" i="2"/>
  <c r="B57" i="2"/>
  <c r="B51" i="2"/>
  <c r="B50" i="2"/>
  <c r="B48" i="2"/>
  <c r="B36" i="2"/>
  <c r="B33" i="2"/>
  <c r="B18" i="2"/>
  <c r="B15" i="2"/>
  <c r="B14" i="2"/>
  <c r="B10" i="2"/>
  <c r="B9" i="2"/>
  <c r="B6" i="2"/>
  <c r="B17" i="2"/>
  <c r="B28" i="2"/>
  <c r="B34" i="2"/>
  <c r="B66" i="2"/>
  <c r="B80" i="2"/>
  <c r="B83" i="2"/>
  <c r="B84" i="2"/>
  <c r="B97" i="2"/>
  <c r="B114" i="2"/>
  <c r="B115" i="2"/>
  <c r="B134" i="2"/>
  <c r="B142" i="2"/>
  <c r="B153" i="2"/>
  <c r="B156" i="2"/>
  <c r="B159" i="2"/>
  <c r="B166" i="2"/>
  <c r="B171" i="2"/>
  <c r="B122" i="2" l="1"/>
  <c r="B49" i="2"/>
  <c r="B67" i="2"/>
  <c r="B56" i="2"/>
  <c r="B60" i="2"/>
  <c r="B120" i="2"/>
  <c r="B44" i="2"/>
  <c r="B74" i="2"/>
  <c r="B143" i="2"/>
  <c r="B40" i="2"/>
  <c r="B58" i="2"/>
  <c r="B27" i="2"/>
  <c r="B105" i="2"/>
  <c r="B152" i="2"/>
  <c r="B170" i="2"/>
  <c r="B106" i="2"/>
  <c r="B144" i="2"/>
  <c r="B104" i="2"/>
  <c r="B8" i="2"/>
  <c r="B11" i="2" s="1"/>
  <c r="B76" i="2"/>
  <c r="B41" i="2"/>
  <c r="B59" i="2"/>
  <c r="B89" i="2"/>
  <c r="B107" i="2"/>
  <c r="B116" i="2"/>
  <c r="B154" i="2"/>
  <c r="B160" i="2"/>
  <c r="B75" i="2"/>
  <c r="B24" i="2"/>
  <c r="B81" i="2"/>
  <c r="B90" i="2"/>
  <c r="B99" i="2"/>
  <c r="B108" i="2"/>
  <c r="B140" i="2"/>
  <c r="B88" i="2"/>
  <c r="B43" i="2"/>
  <c r="B52" i="2"/>
  <c r="B91" i="2"/>
  <c r="B141" i="2"/>
  <c r="B112" i="2"/>
  <c r="B165" i="2"/>
  <c r="B155" i="2"/>
  <c r="B161" i="2"/>
  <c r="B132" i="2"/>
  <c r="B149" i="2"/>
  <c r="B42" i="2"/>
  <c r="B121" i="2"/>
  <c r="B16" i="2"/>
  <c r="B35" i="2"/>
  <c r="B26" i="2"/>
  <c r="B148" i="2"/>
  <c r="B139" i="2"/>
  <c r="B73" i="2"/>
  <c r="B64" i="2"/>
  <c r="B25" i="2"/>
  <c r="B151" i="2"/>
  <c r="B138" i="2"/>
  <c r="B124" i="2"/>
  <c r="B72" i="2"/>
  <c r="B123" i="2"/>
  <c r="B32" i="2"/>
  <c r="B19" i="2" l="1"/>
  <c r="C16" i="2" s="1"/>
  <c r="B135" i="2"/>
  <c r="C132" i="2"/>
  <c r="B101" i="2"/>
  <c r="C99" i="2"/>
  <c r="C106" i="2"/>
  <c r="C148" i="2"/>
  <c r="C90" i="2"/>
  <c r="B172" i="2"/>
  <c r="C171" i="2" s="1"/>
  <c r="C170" i="2"/>
  <c r="C155" i="2"/>
  <c r="B85" i="2"/>
  <c r="C81" i="2"/>
  <c r="C154" i="2"/>
  <c r="C152" i="2"/>
  <c r="C72" i="2"/>
  <c r="C149" i="2"/>
  <c r="B167" i="2"/>
  <c r="C166" i="2" s="1"/>
  <c r="C108" i="2"/>
  <c r="C144" i="2"/>
  <c r="C105" i="2"/>
  <c r="C122" i="2"/>
  <c r="C10" i="2"/>
  <c r="C9" i="2"/>
  <c r="C8" i="2"/>
  <c r="C7" i="2"/>
  <c r="C6" i="2"/>
  <c r="B53" i="2"/>
  <c r="B93" i="2"/>
  <c r="C92" i="2" s="1"/>
  <c r="B37" i="2"/>
  <c r="B69" i="2"/>
  <c r="B61" i="2"/>
  <c r="C57" i="2" s="1"/>
  <c r="B109" i="2"/>
  <c r="C104" i="2" s="1"/>
  <c r="B117" i="2"/>
  <c r="C112" i="2" s="1"/>
  <c r="B145" i="2"/>
  <c r="C142" i="2" s="1"/>
  <c r="B45" i="2"/>
  <c r="C41" i="2" s="1"/>
  <c r="B162" i="2"/>
  <c r="C161" i="2" s="1"/>
  <c r="B29" i="2"/>
  <c r="C28" i="2" s="1"/>
  <c r="B125" i="2"/>
  <c r="C124" i="2" s="1"/>
  <c r="B77" i="2"/>
  <c r="C76" i="2" s="1"/>
  <c r="C51" i="2" l="1"/>
  <c r="C48" i="2"/>
  <c r="C50" i="2"/>
  <c r="C143" i="2"/>
  <c r="C116" i="2"/>
  <c r="C165" i="2"/>
  <c r="C167" i="2" s="1"/>
  <c r="C73" i="2"/>
  <c r="C26" i="2"/>
  <c r="C120" i="2"/>
  <c r="C59" i="2"/>
  <c r="C140" i="2"/>
  <c r="C44" i="2"/>
  <c r="C89" i="2"/>
  <c r="C141" i="2"/>
  <c r="C74" i="2"/>
  <c r="C107" i="2"/>
  <c r="C43" i="2"/>
  <c r="C123" i="2"/>
  <c r="C36" i="2"/>
  <c r="C34" i="2"/>
  <c r="C33" i="2"/>
  <c r="C66" i="2"/>
  <c r="C65" i="2"/>
  <c r="C68" i="2"/>
  <c r="C24" i="2"/>
  <c r="C138" i="2"/>
  <c r="C145" i="2" s="1"/>
  <c r="C121" i="2"/>
  <c r="C40" i="2"/>
  <c r="C45" i="2" s="1"/>
  <c r="C58" i="2"/>
  <c r="C160" i="2"/>
  <c r="C27" i="2"/>
  <c r="C75" i="2"/>
  <c r="C14" i="2"/>
  <c r="C18" i="2"/>
  <c r="C17" i="2"/>
  <c r="C15" i="2"/>
  <c r="C42" i="2"/>
  <c r="C113" i="2"/>
  <c r="C115" i="2"/>
  <c r="C114" i="2"/>
  <c r="C32" i="2"/>
  <c r="C64" i="2"/>
  <c r="C139" i="2"/>
  <c r="C153" i="2"/>
  <c r="C150" i="2"/>
  <c r="C162" i="2" s="1"/>
  <c r="C158" i="2"/>
  <c r="C159" i="2"/>
  <c r="C157" i="2"/>
  <c r="C156" i="2"/>
  <c r="C60" i="2"/>
  <c r="C52" i="2"/>
  <c r="C35" i="2"/>
  <c r="C91" i="2"/>
  <c r="C49" i="2"/>
  <c r="C53" i="2" s="1"/>
  <c r="C83" i="2"/>
  <c r="C82" i="2"/>
  <c r="C80" i="2"/>
  <c r="C84" i="2"/>
  <c r="C67" i="2"/>
  <c r="C172" i="2"/>
  <c r="C88" i="2"/>
  <c r="C56" i="2"/>
  <c r="C97" i="2"/>
  <c r="C96" i="2"/>
  <c r="C100" i="2"/>
  <c r="C98" i="2"/>
  <c r="C131" i="2"/>
  <c r="C134" i="2"/>
  <c r="C130" i="2"/>
  <c r="C133" i="2"/>
  <c r="C151" i="2"/>
  <c r="C25" i="2"/>
  <c r="C29" i="2" s="1"/>
  <c r="C11" i="2"/>
  <c r="C37" i="2" l="1"/>
  <c r="C19" i="2"/>
</calcChain>
</file>

<file path=xl/sharedStrings.xml><?xml version="1.0" encoding="utf-8"?>
<sst xmlns="http://schemas.openxmlformats.org/spreadsheetml/2006/main" count="2966" uniqueCount="230">
  <si>
    <t>(二)工作表現方面</t>
  </si>
  <si>
    <t>針對職場調整課程設計</t>
  </si>
  <si>
    <t>增加至業界實習機會</t>
  </si>
  <si>
    <t>強化實務的應用</t>
  </si>
  <si>
    <t>協助學生瞭解及規劃職涯方向</t>
  </si>
  <si>
    <t>專業證照取得</t>
  </si>
  <si>
    <t>加強外語能力</t>
  </si>
  <si>
    <t>其他</t>
  </si>
  <si>
    <t>畢業成績</t>
  </si>
  <si>
    <t>實務經驗</t>
  </si>
  <si>
    <t>外語能力</t>
  </si>
  <si>
    <t>人際關係</t>
  </si>
  <si>
    <t>社團經驗</t>
  </si>
  <si>
    <t>職場倫理</t>
  </si>
  <si>
    <t>溝通能力</t>
  </si>
  <si>
    <t>電腦能力</t>
  </si>
  <si>
    <t>儀容談吐</t>
  </si>
  <si>
    <t>打工經驗</t>
  </si>
  <si>
    <t>工作態度、配合度</t>
  </si>
  <si>
    <t>專業技能、競賽得獎經歷</t>
  </si>
  <si>
    <t>未來發展潛力</t>
  </si>
  <si>
    <t>1.具備的專業知識用於工作需求上</t>
  </si>
  <si>
    <t>2.能將專業技能用於工作實務上</t>
  </si>
  <si>
    <t>3.外語能力</t>
  </si>
  <si>
    <t>4.工作效率</t>
  </si>
  <si>
    <t>5.責任感</t>
  </si>
  <si>
    <t>6.敬業的工作態度</t>
  </si>
  <si>
    <t>7.工作上解決問題能力</t>
  </si>
  <si>
    <t>8.工作上團隊合作能力</t>
  </si>
  <si>
    <t>9.與主管、同仁及下屬的溝通能力</t>
  </si>
  <si>
    <t>11.國際化視野</t>
  </si>
  <si>
    <t>12.創意與創新能力表現</t>
  </si>
  <si>
    <t>13.抗壓性</t>
  </si>
  <si>
    <t>14.情緒管理能力</t>
  </si>
  <si>
    <t>15.參與學習的意願</t>
  </si>
  <si>
    <t>16.貴公司再任用本校畢業生的意願為何</t>
  </si>
  <si>
    <t>非常願意</t>
  </si>
  <si>
    <t>一、請您依照本校畢業生在貴公司的表現予以評價</t>
    <phoneticPr fontId="1" type="noConversion"/>
  </si>
  <si>
    <t>(一)專業知能方面</t>
    <phoneticPr fontId="1" type="noConversion"/>
  </si>
  <si>
    <t>百分比</t>
    <phoneticPr fontId="1" type="noConversion"/>
  </si>
  <si>
    <t>非常滿意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</si>
  <si>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</si>
  <si>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</si>
  <si>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</si>
  <si>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</si>
  <si>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不滿意</t>
    <phoneticPr fontId="1" type="noConversion"/>
  </si>
  <si>
    <t>非常不滿意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</si>
  <si>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</si>
  <si>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</si>
  <si>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</si>
  <si>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</si>
  <si>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非常滿意</t>
    <phoneticPr fontId="1" type="noConversion"/>
  </si>
  <si>
    <t>滿意</t>
    <phoneticPr fontId="1" type="noConversion"/>
  </si>
  <si>
    <t>非常不滿意</t>
    <phoneticPr fontId="1" type="noConversion"/>
  </si>
  <si>
    <t>不滿意</t>
    <phoneticPr fontId="1" type="noConversion"/>
  </si>
  <si>
    <t>非常不滿意</t>
    <phoneticPr fontId="1" type="noConversion"/>
  </si>
  <si>
    <t>非常滿意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</si>
  <si>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</si>
  <si>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</si>
  <si>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</si>
  <si>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非常滿意</t>
    <phoneticPr fontId="1" type="noConversion"/>
  </si>
  <si>
    <t>10.可接受批評且主動改進之態度</t>
    <phoneticPr fontId="1" type="noConversion"/>
  </si>
  <si>
    <t>非常滿意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</si>
  <si>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</si>
  <si>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</si>
  <si>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</si>
  <si>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滿意</t>
    <phoneticPr fontId="1" type="noConversion"/>
  </si>
  <si>
    <t>普通</t>
    <phoneticPr fontId="1" type="noConversion"/>
  </si>
  <si>
    <t>非常滿意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</si>
  <si>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</si>
  <si>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</si>
  <si>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</si>
  <si>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</si>
  <si>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</si>
  <si>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</si>
  <si>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</si>
  <si>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</si>
  <si>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二、給予本校的回饋</t>
    <phoneticPr fontId="1" type="noConversion"/>
  </si>
  <si>
    <t>願意</t>
    <phoneticPr fontId="1" type="noConversion"/>
  </si>
  <si>
    <t>普通</t>
    <phoneticPr fontId="1" type="noConversion"/>
  </si>
  <si>
    <t>不願意</t>
    <phoneticPr fontId="1" type="noConversion"/>
  </si>
  <si>
    <t>非常不願意</t>
    <phoneticPr fontId="1" type="noConversion"/>
  </si>
  <si>
    <t>17.為提高本校畢業生符合職場需求，建議學校待加強事項</t>
    <phoneticPr fontId="1" type="noConversion"/>
  </si>
  <si>
    <t>18.在聘用新進人員時，徵才的考量因素有哪些</t>
    <phoneticPr fontId="1" type="noConversion"/>
  </si>
  <si>
    <t>19.貴公司有無提供大專校院學生實習機會</t>
    <phoneticPr fontId="1" type="noConversion"/>
  </si>
  <si>
    <t>有</t>
    <phoneticPr fontId="1" type="noConversion"/>
  </si>
  <si>
    <t>沒有</t>
    <phoneticPr fontId="1" type="noConversion"/>
  </si>
  <si>
    <t>20.貴公司是否願意提供本校學生實習機會</t>
    <phoneticPr fontId="1" type="noConversion"/>
  </si>
  <si>
    <t>願意</t>
    <phoneticPr fontId="1" type="noConversion"/>
  </si>
  <si>
    <t>目前尚未規劃</t>
    <phoneticPr fontId="1" type="noConversion"/>
  </si>
  <si>
    <t>總和</t>
  </si>
  <si>
    <t>次數</t>
  </si>
  <si>
    <t xml:space="preserve"> </t>
    <phoneticPr fontId="1" type="noConversion"/>
  </si>
  <si>
    <t>次數</t>
    <phoneticPr fontId="1" type="noConversion"/>
  </si>
  <si>
    <t>能將專業知識用於工作需求上</t>
  </si>
  <si>
    <t>能將專業技能用於工作實務上</t>
  </si>
  <si>
    <t>(二)在工作表現方面</t>
  </si>
  <si>
    <t>工作效率</t>
  </si>
  <si>
    <t>責任感</t>
  </si>
  <si>
    <t>敬業態度</t>
  </si>
  <si>
    <t>解決問題</t>
  </si>
  <si>
    <t>團隊合作</t>
  </si>
  <si>
    <t>與主管、同仁及下屬的溝通</t>
  </si>
  <si>
    <t>可接受批評且主動改進之態度</t>
  </si>
  <si>
    <t>國際化視野</t>
  </si>
  <si>
    <t>創意與創新能力表現</t>
  </si>
  <si>
    <t>抗壓性</t>
  </si>
  <si>
    <t>情緒管理</t>
  </si>
  <si>
    <t>參與學習的意願</t>
  </si>
  <si>
    <t>外語能力表現</t>
  </si>
  <si>
    <t>貴公司再任用本校畢業生的意願為何?</t>
  </si>
  <si>
    <t>為提高本校畢業生職場競爭力，您認為學校應加強哪些事項？（可複選）</t>
  </si>
  <si>
    <t>貴公司在聘任新人時，徵才的考量因素有哪些？（可複選，最多五項）</t>
  </si>
  <si>
    <t>貴公司有無提供大專校院學生實習機會？</t>
  </si>
  <si>
    <t>貴公司是否願意提供本校學生實習機會？</t>
  </si>
  <si>
    <t>3</t>
  </si>
  <si>
    <t>4</t>
  </si>
  <si>
    <t>2</t>
  </si>
  <si>
    <t>17-3@17-2</t>
  </si>
  <si>
    <t>19-1</t>
  </si>
  <si>
    <t>20-1</t>
  </si>
  <si>
    <t>5</t>
  </si>
  <si>
    <t>1</t>
  </si>
  <si>
    <t>17-2</t>
  </si>
  <si>
    <t>17-6@17-3@17-1@17-5@17-4@17-2</t>
  </si>
  <si>
    <t>18-7@18-5@18-4@18-2@18-6</t>
  </si>
  <si>
    <t>17-2@17-3</t>
  </si>
  <si>
    <t>18-2@18-7@18-11</t>
  </si>
  <si>
    <t>19-2</t>
  </si>
  <si>
    <t>20-2</t>
  </si>
  <si>
    <t>17-3@17-2@17-6@17-5</t>
  </si>
  <si>
    <t>18-6@18-3@18-8@18-7@18-4</t>
  </si>
  <si>
    <t>17-4@17-3</t>
  </si>
  <si>
    <t>18-7@18-6@18-9@18-2@18-4</t>
  </si>
  <si>
    <t>17-5@17-6@17-3</t>
  </si>
  <si>
    <t>18-8@18-4@18-7@18-6@18-3</t>
  </si>
  <si>
    <t>17-4@17-2@17-3@17-5</t>
  </si>
  <si>
    <t>18-6@18-13@18-11@18-2@18-12</t>
  </si>
  <si>
    <t>17-1@17-4</t>
  </si>
  <si>
    <t>18-2@18-7@18-9@18-4@18-6</t>
  </si>
  <si>
    <t>17-4@17-2</t>
  </si>
  <si>
    <t>18-13@18-2@18-11@18-7</t>
  </si>
  <si>
    <t>17-3</t>
  </si>
  <si>
    <t>17-3@17-1@17-5@17-4@17-6</t>
  </si>
  <si>
    <t>18-11@18-2@18-3@18-9@18-4</t>
  </si>
  <si>
    <t>17-4</t>
  </si>
  <si>
    <t>17-6</t>
  </si>
  <si>
    <t>18-8@18-4@18-7@18-6@18-2</t>
  </si>
  <si>
    <t>17-5</t>
  </si>
  <si>
    <t>17-5@17-6</t>
  </si>
  <si>
    <t>18-12@18-7@18-11@18-3</t>
  </si>
  <si>
    <t>17-1@17-3@17-6</t>
  </si>
  <si>
    <t>18-9@18-3@18-8@18-7@18-5</t>
  </si>
  <si>
    <t>17-6@17-5@17-1</t>
  </si>
  <si>
    <t>18-7@18-8@18-11@18-13@18-3</t>
  </si>
  <si>
    <t>18-1@18-6@18-2@18-7@18-11</t>
  </si>
  <si>
    <t>18-2@18-3@18-11@18-7@18-1</t>
  </si>
  <si>
    <t>18-7@18-10</t>
  </si>
  <si>
    <t>17-4@17-6@17-2@17-5</t>
  </si>
  <si>
    <t>18-7@18-4@18-8@18-3@18-6</t>
  </si>
  <si>
    <t>17-1@17-5@17-3@17-2@17-6</t>
  </si>
  <si>
    <t>18-3@18-9@18-11@18-2@18-7</t>
  </si>
  <si>
    <t>18-9@18-7@18-8@18-4@18-6</t>
  </si>
  <si>
    <t>17-6@17-5</t>
  </si>
  <si>
    <t>18-13@18-11@18-10@18-7@18-9</t>
  </si>
  <si>
    <t>17-3@17-4@17-2</t>
  </si>
  <si>
    <t>18-9@18-11@18-4@18-2@18-13</t>
  </si>
  <si>
    <t>18-8@18-7@18-4@18-2@18-6</t>
  </si>
  <si>
    <t>17-6@17-3@17-1@17-4@17-2@17-5</t>
  </si>
  <si>
    <t>18-7@18-6@18-4@18-2@18-11</t>
  </si>
  <si>
    <t>17-5@17-2</t>
  </si>
  <si>
    <t>18-11@18-7@18-9@18-12@18-6</t>
  </si>
  <si>
    <t>17-6@17-3@17-5</t>
  </si>
  <si>
    <t>18-3@18-8@18-6@18-7@18-9</t>
  </si>
  <si>
    <t>17-2@17-4@17-3</t>
  </si>
  <si>
    <t>18-2@18-13@18-6@18-7@18-11</t>
  </si>
  <si>
    <t>17-1</t>
  </si>
  <si>
    <t>18-9@18-3@18-2@18-7@18-11</t>
  </si>
  <si>
    <t>18-12@18-3@18-8@18-11@18-6</t>
  </si>
  <si>
    <t>17-6@17-1</t>
  </si>
  <si>
    <t>18-9@18-2@18-3@18-7@18-13</t>
  </si>
  <si>
    <t>17-1@17-5@17-4@17-2@17-3</t>
  </si>
  <si>
    <t>18-9@18-13@18-12@18-2@18-8</t>
  </si>
  <si>
    <t>18-6@18-7@18-2@18-11</t>
  </si>
  <si>
    <t>17-5@17-2@17-3</t>
  </si>
  <si>
    <t>18-9@18-7@18-2@18-11@18-8</t>
  </si>
  <si>
    <t>17-5@17-6@17-2</t>
  </si>
  <si>
    <t>18-3@18-12@18-11@18-7@18-4</t>
  </si>
  <si>
    <t>17-7;情緒應對、服務禮儀</t>
  </si>
  <si>
    <t>18-13@18-7@18-11@18-9@18-6</t>
  </si>
  <si>
    <t>17-2@17-3@17-5</t>
  </si>
  <si>
    <t>18-11@18-7@18-12@18-2@18-9</t>
  </si>
  <si>
    <t>17-4@17-2@17-3</t>
  </si>
  <si>
    <t>18-13@18-4@18-11@18-2@18-9</t>
  </si>
  <si>
    <t>17-6@17-1@17-2@17-5</t>
  </si>
  <si>
    <t>18-8@18-3@18-7@18-13@18-9</t>
  </si>
  <si>
    <t>18-13@18-11@18-7</t>
  </si>
  <si>
    <t>17-2@17-3@17-1</t>
  </si>
  <si>
    <t>18-12@18-13@18-3@18-2@18-11</t>
  </si>
  <si>
    <t>17-2@17-5@17-6</t>
  </si>
  <si>
    <t>18-6@18-11@18-1@18-2@18-10</t>
  </si>
  <si>
    <t>18-12@18-10@18-9@18-13@18-11</t>
  </si>
  <si>
    <t>17-6@17-5@17-3@17-2</t>
  </si>
  <si>
    <t>18-11@18-9@18-12@18-10@18-7</t>
  </si>
  <si>
    <t>18-12@18-11@18-13@18-4@18-2</t>
  </si>
  <si>
    <t>17-6@17-3@17-2</t>
  </si>
  <si>
    <t>18-11@18-3@18-2@18-7@18-9</t>
  </si>
  <si>
    <t>18-13@18-5@18-7@18-11@18-2</t>
  </si>
  <si>
    <t>17-6@17-5@17-1@17-3@17-2</t>
  </si>
  <si>
    <t>18-11@18-4@18-3@18-2@18-7</t>
  </si>
  <si>
    <t>18-12@18-7@18-1@18-11@18-9</t>
  </si>
  <si>
    <t>17-1@17-2</t>
  </si>
  <si>
    <t>18-2@18-7@18-4@18-9@18-11</t>
  </si>
  <si>
    <t>17-3@17-2@17-1</t>
  </si>
  <si>
    <t>18-2@18-11@18-8@18-6@18-7</t>
  </si>
  <si>
    <t>17-2@17-5</t>
  </si>
  <si>
    <t>18-6@18-11@18-12@18-9@18-7</t>
  </si>
  <si>
    <t>18-10@18-9@18-13@18-11@18-12</t>
  </si>
  <si>
    <t>18-12@18-11@18-13@18-10@18-9</t>
  </si>
  <si>
    <t>17-3@17-2@17-6</t>
  </si>
  <si>
    <t>18-12@18-7@18-8@18-11@18-3</t>
  </si>
  <si>
    <t>110學年度雇主滿意調查結果(商學院)</t>
    <phoneticPr fontId="1" type="noConversion"/>
  </si>
  <si>
    <t>110學年度雇主滿意調查結果(企管系)</t>
    <phoneticPr fontId="1" type="noConversion"/>
  </si>
  <si>
    <t>110學年度雇主滿意調查結果(休閒系)</t>
    <phoneticPr fontId="1" type="noConversion"/>
  </si>
  <si>
    <t>110學年度雇主滿意調查結果(保金系)</t>
    <phoneticPr fontId="1" type="noConversion"/>
  </si>
  <si>
    <t>110學年度雇主滿意調查結果(財金系)</t>
    <phoneticPr fontId="1" type="noConversion"/>
  </si>
  <si>
    <t>110學年度雇主滿意調查結果(國貿系)</t>
    <phoneticPr fontId="1" type="noConversion"/>
  </si>
  <si>
    <t>110學年度雇主滿意調查結果(會資系)</t>
    <phoneticPr fontId="1" type="noConversion"/>
  </si>
  <si>
    <t>110學年度雇主滿意調查結果(應統系)</t>
    <phoneticPr fontId="1" type="noConversion"/>
  </si>
  <si>
    <t>110學年度雇主滿意調查結果(財稅系)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</si>
</sst>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3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00.xml.rels><?xml version="1.0" encoding="UTF-8" standalone="yes"?>
<Relationships xmlns="http://schemas.openxmlformats.org/package/2006/relationships"><Relationship Id="rId2" Type="http://schemas.microsoft.com/office/2011/relationships/chartColorStyle" Target="colors1000.xml"/><Relationship Id="rId1" Type="http://schemas.microsoft.com/office/2011/relationships/chartStyle" Target="style1000.xml"/></Relationships>
</file>

<file path=xl/charts/_rels/chart1001.xml.rels><?xml version="1.0" encoding="UTF-8" standalone="yes"?>
<Relationships xmlns="http://schemas.openxmlformats.org/package/2006/relationships"><Relationship Id="rId2" Type="http://schemas.microsoft.com/office/2011/relationships/chartColorStyle" Target="colors1001.xml"/><Relationship Id="rId1" Type="http://schemas.microsoft.com/office/2011/relationships/chartStyle" Target="style1001.xml"/></Relationships>
</file>

<file path=xl/charts/_rels/chart1002.xml.rels><?xml version="1.0" encoding="UTF-8" standalone="yes"?>
<Relationships xmlns="http://schemas.openxmlformats.org/package/2006/relationships"><Relationship Id="rId2" Type="http://schemas.microsoft.com/office/2011/relationships/chartColorStyle" Target="colors1002.xml"/><Relationship Id="rId1" Type="http://schemas.microsoft.com/office/2011/relationships/chartStyle" Target="style1002.xml"/></Relationships>
</file>

<file path=xl/charts/_rels/chart1003.xml.rels><?xml version="1.0" encoding="UTF-8" standalone="yes"?>
<Relationships xmlns="http://schemas.openxmlformats.org/package/2006/relationships"><Relationship Id="rId2" Type="http://schemas.microsoft.com/office/2011/relationships/chartColorStyle" Target="colors1003.xml"/><Relationship Id="rId1" Type="http://schemas.microsoft.com/office/2011/relationships/chartStyle" Target="style1003.xml"/></Relationships>
</file>

<file path=xl/charts/_rels/chart1004.xml.rels><?xml version="1.0" encoding="UTF-8" standalone="yes"?>
<Relationships xmlns="http://schemas.openxmlformats.org/package/2006/relationships"><Relationship Id="rId2" Type="http://schemas.microsoft.com/office/2011/relationships/chartColorStyle" Target="colors1004.xml"/><Relationship Id="rId1" Type="http://schemas.microsoft.com/office/2011/relationships/chartStyle" Target="style1004.xml"/></Relationships>
</file>

<file path=xl/charts/_rels/chart1005.xml.rels><?xml version="1.0" encoding="UTF-8" standalone="yes"?>
<Relationships xmlns="http://schemas.openxmlformats.org/package/2006/relationships"><Relationship Id="rId2" Type="http://schemas.microsoft.com/office/2011/relationships/chartColorStyle" Target="colors1005.xml"/><Relationship Id="rId1" Type="http://schemas.microsoft.com/office/2011/relationships/chartStyle" Target="style1005.xml"/></Relationships>
</file>

<file path=xl/charts/_rels/chart1006.xml.rels><?xml version="1.0" encoding="UTF-8" standalone="yes"?>
<Relationships xmlns="http://schemas.openxmlformats.org/package/2006/relationships"><Relationship Id="rId2" Type="http://schemas.microsoft.com/office/2011/relationships/chartColorStyle" Target="colors1006.xml"/><Relationship Id="rId1" Type="http://schemas.microsoft.com/office/2011/relationships/chartStyle" Target="style1006.xml"/></Relationships>
</file>

<file path=xl/charts/_rels/chart1007.xml.rels><?xml version="1.0" encoding="UTF-8" standalone="yes"?>
<Relationships xmlns="http://schemas.openxmlformats.org/package/2006/relationships"><Relationship Id="rId2" Type="http://schemas.microsoft.com/office/2011/relationships/chartColorStyle" Target="colors1007.xml"/><Relationship Id="rId1" Type="http://schemas.microsoft.com/office/2011/relationships/chartStyle" Target="style1007.xml"/></Relationships>
</file>

<file path=xl/charts/_rels/chart1008.xml.rels><?xml version="1.0" encoding="UTF-8" standalone="yes"?>
<Relationships xmlns="http://schemas.openxmlformats.org/package/2006/relationships"><Relationship Id="rId2" Type="http://schemas.microsoft.com/office/2011/relationships/chartColorStyle" Target="colors1008.xml"/><Relationship Id="rId1" Type="http://schemas.microsoft.com/office/2011/relationships/chartStyle" Target="style1008.xml"/></Relationships>
</file>

<file path=xl/charts/_rels/chart1009.xml.rels><?xml version="1.0" encoding="UTF-8" standalone="yes"?>
<Relationships xmlns="http://schemas.openxmlformats.org/package/2006/relationships"><Relationship Id="rId2" Type="http://schemas.microsoft.com/office/2011/relationships/chartColorStyle" Target="colors1009.xml"/><Relationship Id="rId1" Type="http://schemas.microsoft.com/office/2011/relationships/chartStyle" Target="style100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10.xml.rels><?xml version="1.0" encoding="UTF-8" standalone="yes"?>
<Relationships xmlns="http://schemas.openxmlformats.org/package/2006/relationships"><Relationship Id="rId2" Type="http://schemas.microsoft.com/office/2011/relationships/chartColorStyle" Target="colors1010.xml"/><Relationship Id="rId1" Type="http://schemas.microsoft.com/office/2011/relationships/chartStyle" Target="style1010.xml"/></Relationships>
</file>

<file path=xl/charts/_rels/chart1011.xml.rels><?xml version="1.0" encoding="UTF-8" standalone="yes"?>
<Relationships xmlns="http://schemas.openxmlformats.org/package/2006/relationships"><Relationship Id="rId2" Type="http://schemas.microsoft.com/office/2011/relationships/chartColorStyle" Target="colors1011.xml"/><Relationship Id="rId1" Type="http://schemas.microsoft.com/office/2011/relationships/chartStyle" Target="style1011.xml"/></Relationships>
</file>

<file path=xl/charts/_rels/chart1012.xml.rels><?xml version="1.0" encoding="UTF-8" standalone="yes"?>
<Relationships xmlns="http://schemas.openxmlformats.org/package/2006/relationships"><Relationship Id="rId2" Type="http://schemas.microsoft.com/office/2011/relationships/chartColorStyle" Target="colors1012.xml"/><Relationship Id="rId1" Type="http://schemas.microsoft.com/office/2011/relationships/chartStyle" Target="style1012.xml"/></Relationships>
</file>

<file path=xl/charts/_rels/chart1013.xml.rels><?xml version="1.0" encoding="UTF-8" standalone="yes"?>
<Relationships xmlns="http://schemas.openxmlformats.org/package/2006/relationships"><Relationship Id="rId2" Type="http://schemas.microsoft.com/office/2011/relationships/chartColorStyle" Target="colors1013.xml"/><Relationship Id="rId1" Type="http://schemas.microsoft.com/office/2011/relationships/chartStyle" Target="style1013.xml"/></Relationships>
</file>

<file path=xl/charts/_rels/chart1014.xml.rels><?xml version="1.0" encoding="UTF-8" standalone="yes"?>
<Relationships xmlns="http://schemas.openxmlformats.org/package/2006/relationships"><Relationship Id="rId2" Type="http://schemas.microsoft.com/office/2011/relationships/chartColorStyle" Target="colors1014.xml"/><Relationship Id="rId1" Type="http://schemas.microsoft.com/office/2011/relationships/chartStyle" Target="style1014.xml"/></Relationships>
</file>

<file path=xl/charts/_rels/chart1015.xml.rels><?xml version="1.0" encoding="UTF-8" standalone="yes"?>
<Relationships xmlns="http://schemas.openxmlformats.org/package/2006/relationships"><Relationship Id="rId2" Type="http://schemas.microsoft.com/office/2011/relationships/chartColorStyle" Target="colors1015.xml"/><Relationship Id="rId1" Type="http://schemas.microsoft.com/office/2011/relationships/chartStyle" Target="style1015.xml"/></Relationships>
</file>

<file path=xl/charts/_rels/chart1016.xml.rels><?xml version="1.0" encoding="UTF-8" standalone="yes"?>
<Relationships xmlns="http://schemas.openxmlformats.org/package/2006/relationships"><Relationship Id="rId2" Type="http://schemas.microsoft.com/office/2011/relationships/chartColorStyle" Target="colors1016.xml"/><Relationship Id="rId1" Type="http://schemas.microsoft.com/office/2011/relationships/chartStyle" Target="style1016.xml"/></Relationships>
</file>

<file path=xl/charts/_rels/chart1017.xml.rels><?xml version="1.0" encoding="UTF-8" standalone="yes"?>
<Relationships xmlns="http://schemas.openxmlformats.org/package/2006/relationships"><Relationship Id="rId2" Type="http://schemas.microsoft.com/office/2011/relationships/chartColorStyle" Target="colors1017.xml"/><Relationship Id="rId1" Type="http://schemas.microsoft.com/office/2011/relationships/chartStyle" Target="style1017.xml"/></Relationships>
</file>

<file path=xl/charts/_rels/chart1018.xml.rels><?xml version="1.0" encoding="UTF-8" standalone="yes"?>
<Relationships xmlns="http://schemas.openxmlformats.org/package/2006/relationships"><Relationship Id="rId2" Type="http://schemas.microsoft.com/office/2011/relationships/chartColorStyle" Target="colors1018.xml"/><Relationship Id="rId1" Type="http://schemas.microsoft.com/office/2011/relationships/chartStyle" Target="style1018.xml"/></Relationships>
</file>

<file path=xl/charts/_rels/chart1019.xml.rels><?xml version="1.0" encoding="UTF-8" standalone="yes"?>
<Relationships xmlns="http://schemas.openxmlformats.org/package/2006/relationships"><Relationship Id="rId2" Type="http://schemas.microsoft.com/office/2011/relationships/chartColorStyle" Target="colors1019.xml"/><Relationship Id="rId1" Type="http://schemas.microsoft.com/office/2011/relationships/chartStyle" Target="style101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20.xml.rels><?xml version="1.0" encoding="UTF-8" standalone="yes"?>
<Relationships xmlns="http://schemas.openxmlformats.org/package/2006/relationships"><Relationship Id="rId2" Type="http://schemas.microsoft.com/office/2011/relationships/chartColorStyle" Target="colors1020.xml"/><Relationship Id="rId1" Type="http://schemas.microsoft.com/office/2011/relationships/chartStyle" Target="style1020.xml"/></Relationships>
</file>

<file path=xl/charts/_rels/chart1021.xml.rels><?xml version="1.0" encoding="UTF-8" standalone="yes"?>
<Relationships xmlns="http://schemas.openxmlformats.org/package/2006/relationships"><Relationship Id="rId2" Type="http://schemas.microsoft.com/office/2011/relationships/chartColorStyle" Target="colors1021.xml"/><Relationship Id="rId1" Type="http://schemas.microsoft.com/office/2011/relationships/chartStyle" Target="style1021.xml"/></Relationships>
</file>

<file path=xl/charts/_rels/chart1022.xml.rels><?xml version="1.0" encoding="UTF-8" standalone="yes"?>
<Relationships xmlns="http://schemas.openxmlformats.org/package/2006/relationships"><Relationship Id="rId2" Type="http://schemas.microsoft.com/office/2011/relationships/chartColorStyle" Target="colors1022.xml"/><Relationship Id="rId1" Type="http://schemas.microsoft.com/office/2011/relationships/chartStyle" Target="style1022.xml"/></Relationships>
</file>

<file path=xl/charts/_rels/chart1023.xml.rels><?xml version="1.0" encoding="UTF-8" standalone="yes"?>
<Relationships xmlns="http://schemas.openxmlformats.org/package/2006/relationships"><Relationship Id="rId2" Type="http://schemas.microsoft.com/office/2011/relationships/chartColorStyle" Target="colors1023.xml"/><Relationship Id="rId1" Type="http://schemas.microsoft.com/office/2011/relationships/chartStyle" Target="style1023.xml"/></Relationships>
</file>

<file path=xl/charts/_rels/chart1024.xml.rels><?xml version="1.0" encoding="UTF-8" standalone="yes"?>
<Relationships xmlns="http://schemas.openxmlformats.org/package/2006/relationships"><Relationship Id="rId2" Type="http://schemas.microsoft.com/office/2011/relationships/chartColorStyle" Target="colors1024.xml"/><Relationship Id="rId1" Type="http://schemas.microsoft.com/office/2011/relationships/chartStyle" Target="style1024.xml"/></Relationships>
</file>

<file path=xl/charts/_rels/chart1025.xml.rels><?xml version="1.0" encoding="UTF-8" standalone="yes"?>
<Relationships xmlns="http://schemas.openxmlformats.org/package/2006/relationships"><Relationship Id="rId2" Type="http://schemas.microsoft.com/office/2011/relationships/chartColorStyle" Target="colors1025.xml"/><Relationship Id="rId1" Type="http://schemas.microsoft.com/office/2011/relationships/chartStyle" Target="style1025.xml"/></Relationships>
</file>

<file path=xl/charts/_rels/chart1026.xml.rels><?xml version="1.0" encoding="UTF-8" standalone="yes"?>
<Relationships xmlns="http://schemas.openxmlformats.org/package/2006/relationships"><Relationship Id="rId2" Type="http://schemas.microsoft.com/office/2011/relationships/chartColorStyle" Target="colors1026.xml"/><Relationship Id="rId1" Type="http://schemas.microsoft.com/office/2011/relationships/chartStyle" Target="style1026.xml"/></Relationships>
</file>

<file path=xl/charts/_rels/chart1027.xml.rels><?xml version="1.0" encoding="UTF-8" standalone="yes"?>
<Relationships xmlns="http://schemas.openxmlformats.org/package/2006/relationships"><Relationship Id="rId2" Type="http://schemas.microsoft.com/office/2011/relationships/chartColorStyle" Target="colors1027.xml"/><Relationship Id="rId1" Type="http://schemas.microsoft.com/office/2011/relationships/chartStyle" Target="style1027.xml"/></Relationships>
</file>

<file path=xl/charts/_rels/chart1028.xml.rels><?xml version="1.0" encoding="UTF-8" standalone="yes"?>
<Relationships xmlns="http://schemas.openxmlformats.org/package/2006/relationships"><Relationship Id="rId2" Type="http://schemas.microsoft.com/office/2011/relationships/chartColorStyle" Target="colors1028.xml"/><Relationship Id="rId1" Type="http://schemas.microsoft.com/office/2011/relationships/chartStyle" Target="style1028.xml"/></Relationships>
</file>

<file path=xl/charts/_rels/chart1029.xml.rels><?xml version="1.0" encoding="UTF-8" standalone="yes"?>
<Relationships xmlns="http://schemas.openxmlformats.org/package/2006/relationships"><Relationship Id="rId2" Type="http://schemas.microsoft.com/office/2011/relationships/chartColorStyle" Target="colors1029.xml"/><Relationship Id="rId1" Type="http://schemas.microsoft.com/office/2011/relationships/chartStyle" Target="style102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30.xml.rels><?xml version="1.0" encoding="UTF-8" standalone="yes"?>
<Relationships xmlns="http://schemas.openxmlformats.org/package/2006/relationships"><Relationship Id="rId2" Type="http://schemas.microsoft.com/office/2011/relationships/chartColorStyle" Target="colors1030.xml"/><Relationship Id="rId1" Type="http://schemas.microsoft.com/office/2011/relationships/chartStyle" Target="style1030.xml"/></Relationships>
</file>

<file path=xl/charts/_rels/chart1031.xml.rels><?xml version="1.0" encoding="UTF-8" standalone="yes"?>
<Relationships xmlns="http://schemas.openxmlformats.org/package/2006/relationships"><Relationship Id="rId2" Type="http://schemas.microsoft.com/office/2011/relationships/chartColorStyle" Target="colors1031.xml"/><Relationship Id="rId1" Type="http://schemas.microsoft.com/office/2011/relationships/chartStyle" Target="style1031.xml"/></Relationships>
</file>

<file path=xl/charts/_rels/chart1032.xml.rels><?xml version="1.0" encoding="UTF-8" standalone="yes"?>
<Relationships xmlns="http://schemas.openxmlformats.org/package/2006/relationships"><Relationship Id="rId2" Type="http://schemas.microsoft.com/office/2011/relationships/chartColorStyle" Target="colors1032.xml"/><Relationship Id="rId1" Type="http://schemas.microsoft.com/office/2011/relationships/chartStyle" Target="style1032.xml"/></Relationships>
</file>

<file path=xl/charts/_rels/chart1033.xml.rels><?xml version="1.0" encoding="UTF-8" standalone="yes"?>
<Relationships xmlns="http://schemas.openxmlformats.org/package/2006/relationships"><Relationship Id="rId2" Type="http://schemas.microsoft.com/office/2011/relationships/chartColorStyle" Target="colors1033.xml"/><Relationship Id="rId1" Type="http://schemas.microsoft.com/office/2011/relationships/chartStyle" Target="style1033.xml"/></Relationships>
</file>

<file path=xl/charts/_rels/chart1034.xml.rels><?xml version="1.0" encoding="UTF-8" standalone="yes"?>
<Relationships xmlns="http://schemas.openxmlformats.org/package/2006/relationships"><Relationship Id="rId2" Type="http://schemas.microsoft.com/office/2011/relationships/chartColorStyle" Target="colors1034.xml"/><Relationship Id="rId1" Type="http://schemas.microsoft.com/office/2011/relationships/chartStyle" Target="style1034.xml"/></Relationships>
</file>

<file path=xl/charts/_rels/chart1035.xml.rels><?xml version="1.0" encoding="UTF-8" standalone="yes"?>
<Relationships xmlns="http://schemas.openxmlformats.org/package/2006/relationships"><Relationship Id="rId2" Type="http://schemas.microsoft.com/office/2011/relationships/chartColorStyle" Target="colors1035.xml"/><Relationship Id="rId1" Type="http://schemas.microsoft.com/office/2011/relationships/chartStyle" Target="style1035.xml"/></Relationships>
</file>

<file path=xl/charts/_rels/chart1036.xml.rels><?xml version="1.0" encoding="UTF-8" standalone="yes"?>
<Relationships xmlns="http://schemas.openxmlformats.org/package/2006/relationships"><Relationship Id="rId2" Type="http://schemas.microsoft.com/office/2011/relationships/chartColorStyle" Target="colors1036.xml"/><Relationship Id="rId1" Type="http://schemas.microsoft.com/office/2011/relationships/chartStyle" Target="style1036.xml"/></Relationships>
</file>

<file path=xl/charts/_rels/chart1037.xml.rels><?xml version="1.0" encoding="UTF-8" standalone="yes"?>
<Relationships xmlns="http://schemas.openxmlformats.org/package/2006/relationships"><Relationship Id="rId2" Type="http://schemas.microsoft.com/office/2011/relationships/chartColorStyle" Target="colors1037.xml"/><Relationship Id="rId1" Type="http://schemas.microsoft.com/office/2011/relationships/chartStyle" Target="style1037.xml"/></Relationships>
</file>

<file path=xl/charts/_rels/chart1038.xml.rels><?xml version="1.0" encoding="UTF-8" standalone="yes"?>
<Relationships xmlns="http://schemas.openxmlformats.org/package/2006/relationships"><Relationship Id="rId2" Type="http://schemas.microsoft.com/office/2011/relationships/chartColorStyle" Target="colors1038.xml"/><Relationship Id="rId1" Type="http://schemas.microsoft.com/office/2011/relationships/chartStyle" Target="style1038.xml"/></Relationships>
</file>

<file path=xl/charts/_rels/chart1039.xml.rels><?xml version="1.0" encoding="UTF-8" standalone="yes"?>
<Relationships xmlns="http://schemas.openxmlformats.org/package/2006/relationships"><Relationship Id="rId2" Type="http://schemas.microsoft.com/office/2011/relationships/chartColorStyle" Target="colors1039.xml"/><Relationship Id="rId1" Type="http://schemas.microsoft.com/office/2011/relationships/chartStyle" Target="style1039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40.xml.rels><?xml version="1.0" encoding="UTF-8" standalone="yes"?>
<Relationships xmlns="http://schemas.openxmlformats.org/package/2006/relationships"><Relationship Id="rId2" Type="http://schemas.microsoft.com/office/2011/relationships/chartColorStyle" Target="colors1040.xml"/><Relationship Id="rId1" Type="http://schemas.microsoft.com/office/2011/relationships/chartStyle" Target="style1040.xml"/></Relationships>
</file>

<file path=xl/charts/_rels/chart1041.xml.rels><?xml version="1.0" encoding="UTF-8" standalone="yes"?>
<Relationships xmlns="http://schemas.openxmlformats.org/package/2006/relationships"><Relationship Id="rId2" Type="http://schemas.microsoft.com/office/2011/relationships/chartColorStyle" Target="colors1041.xml"/><Relationship Id="rId1" Type="http://schemas.microsoft.com/office/2011/relationships/chartStyle" Target="style1041.xml"/></Relationships>
</file>

<file path=xl/charts/_rels/chart1042.xml.rels><?xml version="1.0" encoding="UTF-8" standalone="yes"?>
<Relationships xmlns="http://schemas.openxmlformats.org/package/2006/relationships"><Relationship Id="rId2" Type="http://schemas.microsoft.com/office/2011/relationships/chartColorStyle" Target="colors1042.xml"/><Relationship Id="rId1" Type="http://schemas.microsoft.com/office/2011/relationships/chartStyle" Target="style1042.xml"/></Relationships>
</file>

<file path=xl/charts/_rels/chart1043.xml.rels><?xml version="1.0" encoding="UTF-8" standalone="yes"?>
<Relationships xmlns="http://schemas.openxmlformats.org/package/2006/relationships"><Relationship Id="rId2" Type="http://schemas.microsoft.com/office/2011/relationships/chartColorStyle" Target="colors1043.xml"/><Relationship Id="rId1" Type="http://schemas.microsoft.com/office/2011/relationships/chartStyle" Target="style1043.xml"/></Relationships>
</file>

<file path=xl/charts/_rels/chart1044.xml.rels><?xml version="1.0" encoding="UTF-8" standalone="yes"?>
<Relationships xmlns="http://schemas.openxmlformats.org/package/2006/relationships"><Relationship Id="rId2" Type="http://schemas.microsoft.com/office/2011/relationships/chartColorStyle" Target="colors1044.xml"/><Relationship Id="rId1" Type="http://schemas.microsoft.com/office/2011/relationships/chartStyle" Target="style1044.xml"/></Relationships>
</file>

<file path=xl/charts/_rels/chart1045.xml.rels><?xml version="1.0" encoding="UTF-8" standalone="yes"?>
<Relationships xmlns="http://schemas.openxmlformats.org/package/2006/relationships"><Relationship Id="rId2" Type="http://schemas.microsoft.com/office/2011/relationships/chartColorStyle" Target="colors1045.xml"/><Relationship Id="rId1" Type="http://schemas.microsoft.com/office/2011/relationships/chartStyle" Target="style1045.xml"/></Relationships>
</file>

<file path=xl/charts/_rels/chart1046.xml.rels><?xml version="1.0" encoding="UTF-8" standalone="yes"?>
<Relationships xmlns="http://schemas.openxmlformats.org/package/2006/relationships"><Relationship Id="rId2" Type="http://schemas.microsoft.com/office/2011/relationships/chartColorStyle" Target="colors1046.xml"/><Relationship Id="rId1" Type="http://schemas.microsoft.com/office/2011/relationships/chartStyle" Target="style1046.xml"/></Relationships>
</file>

<file path=xl/charts/_rels/chart1047.xml.rels><?xml version="1.0" encoding="UTF-8" standalone="yes"?>
<Relationships xmlns="http://schemas.openxmlformats.org/package/2006/relationships"><Relationship Id="rId2" Type="http://schemas.microsoft.com/office/2011/relationships/chartColorStyle" Target="colors1047.xml"/><Relationship Id="rId1" Type="http://schemas.microsoft.com/office/2011/relationships/chartStyle" Target="style1047.xml"/></Relationships>
</file>

<file path=xl/charts/_rels/chart1048.xml.rels><?xml version="1.0" encoding="UTF-8" standalone="yes"?>
<Relationships xmlns="http://schemas.openxmlformats.org/package/2006/relationships"><Relationship Id="rId2" Type="http://schemas.microsoft.com/office/2011/relationships/chartColorStyle" Target="colors1048.xml"/><Relationship Id="rId1" Type="http://schemas.microsoft.com/office/2011/relationships/chartStyle" Target="style1048.xml"/></Relationships>
</file>

<file path=xl/charts/_rels/chart1049.xml.rels><?xml version="1.0" encoding="UTF-8" standalone="yes"?>
<Relationships xmlns="http://schemas.openxmlformats.org/package/2006/relationships"><Relationship Id="rId2" Type="http://schemas.microsoft.com/office/2011/relationships/chartColorStyle" Target="colors1049.xml"/><Relationship Id="rId1" Type="http://schemas.microsoft.com/office/2011/relationships/chartStyle" Target="style104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50.xml.rels><?xml version="1.0" encoding="UTF-8" standalone="yes"?>
<Relationships xmlns="http://schemas.openxmlformats.org/package/2006/relationships"><Relationship Id="rId2" Type="http://schemas.microsoft.com/office/2011/relationships/chartColorStyle" Target="colors1050.xml"/><Relationship Id="rId1" Type="http://schemas.microsoft.com/office/2011/relationships/chartStyle" Target="style1050.xml"/></Relationships>
</file>

<file path=xl/charts/_rels/chart1051.xml.rels><?xml version="1.0" encoding="UTF-8" standalone="yes"?>
<Relationships xmlns="http://schemas.openxmlformats.org/package/2006/relationships"><Relationship Id="rId2" Type="http://schemas.microsoft.com/office/2011/relationships/chartColorStyle" Target="colors1051.xml"/><Relationship Id="rId1" Type="http://schemas.microsoft.com/office/2011/relationships/chartStyle" Target="style1051.xml"/></Relationships>
</file>

<file path=xl/charts/_rels/chart1052.xml.rels><?xml version="1.0" encoding="UTF-8" standalone="yes"?>
<Relationships xmlns="http://schemas.openxmlformats.org/package/2006/relationships"><Relationship Id="rId2" Type="http://schemas.microsoft.com/office/2011/relationships/chartColorStyle" Target="colors1052.xml"/><Relationship Id="rId1" Type="http://schemas.microsoft.com/office/2011/relationships/chartStyle" Target="style1052.xml"/></Relationships>
</file>

<file path=xl/charts/_rels/chart1053.xml.rels><?xml version="1.0" encoding="UTF-8" standalone="yes"?>
<Relationships xmlns="http://schemas.openxmlformats.org/package/2006/relationships"><Relationship Id="rId2" Type="http://schemas.microsoft.com/office/2011/relationships/chartColorStyle" Target="colors1053.xml"/><Relationship Id="rId1" Type="http://schemas.microsoft.com/office/2011/relationships/chartStyle" Target="style1053.xml"/></Relationships>
</file>

<file path=xl/charts/_rels/chart1054.xml.rels><?xml version="1.0" encoding="UTF-8" standalone="yes"?>
<Relationships xmlns="http://schemas.openxmlformats.org/package/2006/relationships"><Relationship Id="rId2" Type="http://schemas.microsoft.com/office/2011/relationships/chartColorStyle" Target="colors1054.xml"/><Relationship Id="rId1" Type="http://schemas.microsoft.com/office/2011/relationships/chartStyle" Target="style1054.xml"/></Relationships>
</file>

<file path=xl/charts/_rels/chart1055.xml.rels><?xml version="1.0" encoding="UTF-8" standalone="yes"?>
<Relationships xmlns="http://schemas.openxmlformats.org/package/2006/relationships"><Relationship Id="rId2" Type="http://schemas.microsoft.com/office/2011/relationships/chartColorStyle" Target="colors1055.xml"/><Relationship Id="rId1" Type="http://schemas.microsoft.com/office/2011/relationships/chartStyle" Target="style1055.xml"/></Relationships>
</file>

<file path=xl/charts/_rels/chart1056.xml.rels><?xml version="1.0" encoding="UTF-8" standalone="yes"?>
<Relationships xmlns="http://schemas.openxmlformats.org/package/2006/relationships"><Relationship Id="rId2" Type="http://schemas.microsoft.com/office/2011/relationships/chartColorStyle" Target="colors1056.xml"/><Relationship Id="rId1" Type="http://schemas.microsoft.com/office/2011/relationships/chartStyle" Target="style1056.xml"/></Relationships>
</file>

<file path=xl/charts/_rels/chart1057.xml.rels><?xml version="1.0" encoding="UTF-8" standalone="yes"?>
<Relationships xmlns="http://schemas.openxmlformats.org/package/2006/relationships"><Relationship Id="rId2" Type="http://schemas.microsoft.com/office/2011/relationships/chartColorStyle" Target="colors1057.xml"/><Relationship Id="rId1" Type="http://schemas.microsoft.com/office/2011/relationships/chartStyle" Target="style1057.xml"/></Relationships>
</file>

<file path=xl/charts/_rels/chart1058.xml.rels><?xml version="1.0" encoding="UTF-8" standalone="yes"?>
<Relationships xmlns="http://schemas.openxmlformats.org/package/2006/relationships"><Relationship Id="rId2" Type="http://schemas.microsoft.com/office/2011/relationships/chartColorStyle" Target="colors1058.xml"/><Relationship Id="rId1" Type="http://schemas.microsoft.com/office/2011/relationships/chartStyle" Target="style1058.xml"/></Relationships>
</file>

<file path=xl/charts/_rels/chart1059.xml.rels><?xml version="1.0" encoding="UTF-8" standalone="yes"?>
<Relationships xmlns="http://schemas.openxmlformats.org/package/2006/relationships"><Relationship Id="rId2" Type="http://schemas.microsoft.com/office/2011/relationships/chartColorStyle" Target="colors1059.xml"/><Relationship Id="rId1" Type="http://schemas.microsoft.com/office/2011/relationships/chartStyle" Target="style105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60.xml.rels><?xml version="1.0" encoding="UTF-8" standalone="yes"?>
<Relationships xmlns="http://schemas.openxmlformats.org/package/2006/relationships"><Relationship Id="rId2" Type="http://schemas.microsoft.com/office/2011/relationships/chartColorStyle" Target="colors1060.xml"/><Relationship Id="rId1" Type="http://schemas.microsoft.com/office/2011/relationships/chartStyle" Target="style1060.xml"/></Relationships>
</file>

<file path=xl/charts/_rels/chart1061.xml.rels><?xml version="1.0" encoding="UTF-8" standalone="yes"?>
<Relationships xmlns="http://schemas.openxmlformats.org/package/2006/relationships"><Relationship Id="rId2" Type="http://schemas.microsoft.com/office/2011/relationships/chartColorStyle" Target="colors1061.xml"/><Relationship Id="rId1" Type="http://schemas.microsoft.com/office/2011/relationships/chartStyle" Target="style1061.xml"/></Relationships>
</file>

<file path=xl/charts/_rels/chart1062.xml.rels><?xml version="1.0" encoding="UTF-8" standalone="yes"?>
<Relationships xmlns="http://schemas.openxmlformats.org/package/2006/relationships"><Relationship Id="rId2" Type="http://schemas.microsoft.com/office/2011/relationships/chartColorStyle" Target="colors1062.xml"/><Relationship Id="rId1" Type="http://schemas.microsoft.com/office/2011/relationships/chartStyle" Target="style1062.xml"/></Relationships>
</file>

<file path=xl/charts/_rels/chart1063.xml.rels><?xml version="1.0" encoding="UTF-8" standalone="yes"?>
<Relationships xmlns="http://schemas.openxmlformats.org/package/2006/relationships"><Relationship Id="rId2" Type="http://schemas.microsoft.com/office/2011/relationships/chartColorStyle" Target="colors1063.xml"/><Relationship Id="rId1" Type="http://schemas.microsoft.com/office/2011/relationships/chartStyle" Target="style1063.xml"/></Relationships>
</file>

<file path=xl/charts/_rels/chart1064.xml.rels><?xml version="1.0" encoding="UTF-8" standalone="yes"?>
<Relationships xmlns="http://schemas.openxmlformats.org/package/2006/relationships"><Relationship Id="rId2" Type="http://schemas.microsoft.com/office/2011/relationships/chartColorStyle" Target="colors1064.xml"/><Relationship Id="rId1" Type="http://schemas.microsoft.com/office/2011/relationships/chartStyle" Target="style1064.xml"/></Relationships>
</file>

<file path=xl/charts/_rels/chart1065.xml.rels><?xml version="1.0" encoding="UTF-8" standalone="yes"?>
<Relationships xmlns="http://schemas.openxmlformats.org/package/2006/relationships"><Relationship Id="rId2" Type="http://schemas.microsoft.com/office/2011/relationships/chartColorStyle" Target="colors1065.xml"/><Relationship Id="rId1" Type="http://schemas.microsoft.com/office/2011/relationships/chartStyle" Target="style1065.xml"/></Relationships>
</file>

<file path=xl/charts/_rels/chart1066.xml.rels><?xml version="1.0" encoding="UTF-8" standalone="yes"?>
<Relationships xmlns="http://schemas.openxmlformats.org/package/2006/relationships"><Relationship Id="rId2" Type="http://schemas.microsoft.com/office/2011/relationships/chartColorStyle" Target="colors1066.xml"/><Relationship Id="rId1" Type="http://schemas.microsoft.com/office/2011/relationships/chartStyle" Target="style1066.xml"/></Relationships>
</file>

<file path=xl/charts/_rels/chart1067.xml.rels><?xml version="1.0" encoding="UTF-8" standalone="yes"?>
<Relationships xmlns="http://schemas.openxmlformats.org/package/2006/relationships"><Relationship Id="rId2" Type="http://schemas.microsoft.com/office/2011/relationships/chartColorStyle" Target="colors1067.xml"/><Relationship Id="rId1" Type="http://schemas.microsoft.com/office/2011/relationships/chartStyle" Target="style1067.xml"/></Relationships>
</file>

<file path=xl/charts/_rels/chart1068.xml.rels><?xml version="1.0" encoding="UTF-8" standalone="yes"?>
<Relationships xmlns="http://schemas.openxmlformats.org/package/2006/relationships"><Relationship Id="rId2" Type="http://schemas.microsoft.com/office/2011/relationships/chartColorStyle" Target="colors1068.xml"/><Relationship Id="rId1" Type="http://schemas.microsoft.com/office/2011/relationships/chartStyle" Target="style1068.xml"/></Relationships>
</file>

<file path=xl/charts/_rels/chart1069.xml.rels><?xml version="1.0" encoding="UTF-8" standalone="yes"?>
<Relationships xmlns="http://schemas.openxmlformats.org/package/2006/relationships"><Relationship Id="rId2" Type="http://schemas.microsoft.com/office/2011/relationships/chartColorStyle" Target="colors1069.xml"/><Relationship Id="rId1" Type="http://schemas.microsoft.com/office/2011/relationships/chartStyle" Target="style1069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70.xml.rels><?xml version="1.0" encoding="UTF-8" standalone="yes"?>
<Relationships xmlns="http://schemas.openxmlformats.org/package/2006/relationships"><Relationship Id="rId2" Type="http://schemas.microsoft.com/office/2011/relationships/chartColorStyle" Target="colors1070.xml"/><Relationship Id="rId1" Type="http://schemas.microsoft.com/office/2011/relationships/chartStyle" Target="style1070.xml"/></Relationships>
</file>

<file path=xl/charts/_rels/chart1071.xml.rels><?xml version="1.0" encoding="UTF-8" standalone="yes"?>
<Relationships xmlns="http://schemas.openxmlformats.org/package/2006/relationships"><Relationship Id="rId2" Type="http://schemas.microsoft.com/office/2011/relationships/chartColorStyle" Target="colors1071.xml"/><Relationship Id="rId1" Type="http://schemas.microsoft.com/office/2011/relationships/chartStyle" Target="style1071.xml"/></Relationships>
</file>

<file path=xl/charts/_rels/chart1072.xml.rels><?xml version="1.0" encoding="UTF-8" standalone="yes"?>
<Relationships xmlns="http://schemas.openxmlformats.org/package/2006/relationships"><Relationship Id="rId2" Type="http://schemas.microsoft.com/office/2011/relationships/chartColorStyle" Target="colors1072.xml"/><Relationship Id="rId1" Type="http://schemas.microsoft.com/office/2011/relationships/chartStyle" Target="style1072.xml"/></Relationships>
</file>

<file path=xl/charts/_rels/chart1073.xml.rels><?xml version="1.0" encoding="UTF-8" standalone="yes"?>
<Relationships xmlns="http://schemas.openxmlformats.org/package/2006/relationships"><Relationship Id="rId2" Type="http://schemas.microsoft.com/office/2011/relationships/chartColorStyle" Target="colors1073.xml"/><Relationship Id="rId1" Type="http://schemas.microsoft.com/office/2011/relationships/chartStyle" Target="style1073.xml"/></Relationships>
</file>

<file path=xl/charts/_rels/chart1074.xml.rels><?xml version="1.0" encoding="UTF-8" standalone="yes"?>
<Relationships xmlns="http://schemas.openxmlformats.org/package/2006/relationships"><Relationship Id="rId2" Type="http://schemas.microsoft.com/office/2011/relationships/chartColorStyle" Target="colors1074.xml"/><Relationship Id="rId1" Type="http://schemas.microsoft.com/office/2011/relationships/chartStyle" Target="style1074.xml"/></Relationships>
</file>

<file path=xl/charts/_rels/chart1075.xml.rels><?xml version="1.0" encoding="UTF-8" standalone="yes"?>
<Relationships xmlns="http://schemas.openxmlformats.org/package/2006/relationships"><Relationship Id="rId2" Type="http://schemas.microsoft.com/office/2011/relationships/chartColorStyle" Target="colors1075.xml"/><Relationship Id="rId1" Type="http://schemas.microsoft.com/office/2011/relationships/chartStyle" Target="style1075.xml"/></Relationships>
</file>

<file path=xl/charts/_rels/chart1076.xml.rels><?xml version="1.0" encoding="UTF-8" standalone="yes"?>
<Relationships xmlns="http://schemas.openxmlformats.org/package/2006/relationships"><Relationship Id="rId2" Type="http://schemas.microsoft.com/office/2011/relationships/chartColorStyle" Target="colors1076.xml"/><Relationship Id="rId1" Type="http://schemas.microsoft.com/office/2011/relationships/chartStyle" Target="style1076.xml"/></Relationships>
</file>

<file path=xl/charts/_rels/chart1077.xml.rels><?xml version="1.0" encoding="UTF-8" standalone="yes"?>
<Relationships xmlns="http://schemas.openxmlformats.org/package/2006/relationships"><Relationship Id="rId2" Type="http://schemas.microsoft.com/office/2011/relationships/chartColorStyle" Target="colors1077.xml"/><Relationship Id="rId1" Type="http://schemas.microsoft.com/office/2011/relationships/chartStyle" Target="style1077.xml"/></Relationships>
</file>

<file path=xl/charts/_rels/chart1078.xml.rels><?xml version="1.0" encoding="UTF-8" standalone="yes"?>
<Relationships xmlns="http://schemas.openxmlformats.org/package/2006/relationships"><Relationship Id="rId2" Type="http://schemas.microsoft.com/office/2011/relationships/chartColorStyle" Target="colors1078.xml"/><Relationship Id="rId1" Type="http://schemas.microsoft.com/office/2011/relationships/chartStyle" Target="style1078.xml"/></Relationships>
</file>

<file path=xl/charts/_rels/chart1079.xml.rels><?xml version="1.0" encoding="UTF-8" standalone="yes"?>
<Relationships xmlns="http://schemas.openxmlformats.org/package/2006/relationships"><Relationship Id="rId2" Type="http://schemas.microsoft.com/office/2011/relationships/chartColorStyle" Target="colors1079.xml"/><Relationship Id="rId1" Type="http://schemas.microsoft.com/office/2011/relationships/chartStyle" Target="style107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80.xml.rels><?xml version="1.0" encoding="UTF-8" standalone="yes"?>
<Relationships xmlns="http://schemas.openxmlformats.org/package/2006/relationships"><Relationship Id="rId2" Type="http://schemas.microsoft.com/office/2011/relationships/chartColorStyle" Target="colors1080.xml"/><Relationship Id="rId1" Type="http://schemas.microsoft.com/office/2011/relationships/chartStyle" Target="style1080.xml"/></Relationships>
</file>

<file path=xl/charts/_rels/chart1081.xml.rels><?xml version="1.0" encoding="UTF-8" standalone="yes"?>
<Relationships xmlns="http://schemas.openxmlformats.org/package/2006/relationships"><Relationship Id="rId2" Type="http://schemas.microsoft.com/office/2011/relationships/chartColorStyle" Target="colors1081.xml"/><Relationship Id="rId1" Type="http://schemas.microsoft.com/office/2011/relationships/chartStyle" Target="style1081.xml"/></Relationships>
</file>

<file path=xl/charts/_rels/chart1082.xml.rels><?xml version="1.0" encoding="UTF-8" standalone="yes"?>
<Relationships xmlns="http://schemas.openxmlformats.org/package/2006/relationships"><Relationship Id="rId2" Type="http://schemas.microsoft.com/office/2011/relationships/chartColorStyle" Target="colors1082.xml"/><Relationship Id="rId1" Type="http://schemas.microsoft.com/office/2011/relationships/chartStyle" Target="style1082.xml"/></Relationships>
</file>

<file path=xl/charts/_rels/chart1083.xml.rels><?xml version="1.0" encoding="UTF-8" standalone="yes"?>
<Relationships xmlns="http://schemas.openxmlformats.org/package/2006/relationships"><Relationship Id="rId2" Type="http://schemas.microsoft.com/office/2011/relationships/chartColorStyle" Target="colors1083.xml"/><Relationship Id="rId1" Type="http://schemas.microsoft.com/office/2011/relationships/chartStyle" Target="style1083.xml"/></Relationships>
</file>

<file path=xl/charts/_rels/chart1084.xml.rels><?xml version="1.0" encoding="UTF-8" standalone="yes"?>
<Relationships xmlns="http://schemas.openxmlformats.org/package/2006/relationships"><Relationship Id="rId2" Type="http://schemas.microsoft.com/office/2011/relationships/chartColorStyle" Target="colors1084.xml"/><Relationship Id="rId1" Type="http://schemas.microsoft.com/office/2011/relationships/chartStyle" Target="style1084.xml"/></Relationships>
</file>

<file path=xl/charts/_rels/chart1085.xml.rels><?xml version="1.0" encoding="UTF-8" standalone="yes"?>
<Relationships xmlns="http://schemas.openxmlformats.org/package/2006/relationships"><Relationship Id="rId2" Type="http://schemas.microsoft.com/office/2011/relationships/chartColorStyle" Target="colors1085.xml"/><Relationship Id="rId1" Type="http://schemas.microsoft.com/office/2011/relationships/chartStyle" Target="style1085.xml"/></Relationships>
</file>

<file path=xl/charts/_rels/chart1086.xml.rels><?xml version="1.0" encoding="UTF-8" standalone="yes"?>
<Relationships xmlns="http://schemas.openxmlformats.org/package/2006/relationships"><Relationship Id="rId2" Type="http://schemas.microsoft.com/office/2011/relationships/chartColorStyle" Target="colors1086.xml"/><Relationship Id="rId1" Type="http://schemas.microsoft.com/office/2011/relationships/chartStyle" Target="style1086.xml"/></Relationships>
</file>

<file path=xl/charts/_rels/chart1087.xml.rels><?xml version="1.0" encoding="UTF-8" standalone="yes"?>
<Relationships xmlns="http://schemas.openxmlformats.org/package/2006/relationships"><Relationship Id="rId2" Type="http://schemas.microsoft.com/office/2011/relationships/chartColorStyle" Target="colors1087.xml"/><Relationship Id="rId1" Type="http://schemas.microsoft.com/office/2011/relationships/chartStyle" Target="style1087.xml"/></Relationships>
</file>

<file path=xl/charts/_rels/chart1088.xml.rels><?xml version="1.0" encoding="UTF-8" standalone="yes"?>
<Relationships xmlns="http://schemas.openxmlformats.org/package/2006/relationships"><Relationship Id="rId2" Type="http://schemas.microsoft.com/office/2011/relationships/chartColorStyle" Target="colors1088.xml"/><Relationship Id="rId1" Type="http://schemas.microsoft.com/office/2011/relationships/chartStyle" Target="style1088.xml"/></Relationships>
</file>

<file path=xl/charts/_rels/chart1089.xml.rels><?xml version="1.0" encoding="UTF-8" standalone="yes"?>
<Relationships xmlns="http://schemas.openxmlformats.org/package/2006/relationships"><Relationship Id="rId2" Type="http://schemas.microsoft.com/office/2011/relationships/chartColorStyle" Target="colors1089.xml"/><Relationship Id="rId1" Type="http://schemas.microsoft.com/office/2011/relationships/chartStyle" Target="style108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090.xml.rels><?xml version="1.0" encoding="UTF-8" standalone="yes"?>
<Relationships xmlns="http://schemas.openxmlformats.org/package/2006/relationships"><Relationship Id="rId2" Type="http://schemas.microsoft.com/office/2011/relationships/chartColorStyle" Target="colors1090.xml"/><Relationship Id="rId1" Type="http://schemas.microsoft.com/office/2011/relationships/chartStyle" Target="style1090.xml"/></Relationships>
</file>

<file path=xl/charts/_rels/chart1091.xml.rels><?xml version="1.0" encoding="UTF-8" standalone="yes"?>
<Relationships xmlns="http://schemas.openxmlformats.org/package/2006/relationships"><Relationship Id="rId2" Type="http://schemas.microsoft.com/office/2011/relationships/chartColorStyle" Target="colors1091.xml"/><Relationship Id="rId1" Type="http://schemas.microsoft.com/office/2011/relationships/chartStyle" Target="style1091.xml"/></Relationships>
</file>

<file path=xl/charts/_rels/chart1092.xml.rels><?xml version="1.0" encoding="UTF-8" standalone="yes"?>
<Relationships xmlns="http://schemas.openxmlformats.org/package/2006/relationships"><Relationship Id="rId2" Type="http://schemas.microsoft.com/office/2011/relationships/chartColorStyle" Target="colors1092.xml"/><Relationship Id="rId1" Type="http://schemas.microsoft.com/office/2011/relationships/chartStyle" Target="style1092.xml"/></Relationships>
</file>

<file path=xl/charts/_rels/chart1093.xml.rels><?xml version="1.0" encoding="UTF-8" standalone="yes"?>
<Relationships xmlns="http://schemas.openxmlformats.org/package/2006/relationships"><Relationship Id="rId2" Type="http://schemas.microsoft.com/office/2011/relationships/chartColorStyle" Target="colors1093.xml"/><Relationship Id="rId1" Type="http://schemas.microsoft.com/office/2011/relationships/chartStyle" Target="style1093.xml"/></Relationships>
</file>

<file path=xl/charts/_rels/chart1094.xml.rels><?xml version="1.0" encoding="UTF-8" standalone="yes"?>
<Relationships xmlns="http://schemas.openxmlformats.org/package/2006/relationships"><Relationship Id="rId2" Type="http://schemas.microsoft.com/office/2011/relationships/chartColorStyle" Target="colors1094.xml"/><Relationship Id="rId1" Type="http://schemas.microsoft.com/office/2011/relationships/chartStyle" Target="style1094.xml"/></Relationships>
</file>

<file path=xl/charts/_rels/chart1095.xml.rels><?xml version="1.0" encoding="UTF-8" standalone="yes"?>
<Relationships xmlns="http://schemas.openxmlformats.org/package/2006/relationships"><Relationship Id="rId2" Type="http://schemas.microsoft.com/office/2011/relationships/chartColorStyle" Target="colors1095.xml"/><Relationship Id="rId1" Type="http://schemas.microsoft.com/office/2011/relationships/chartStyle" Target="style1095.xml"/></Relationships>
</file>

<file path=xl/charts/_rels/chart1096.xml.rels><?xml version="1.0" encoding="UTF-8" standalone="yes"?>
<Relationships xmlns="http://schemas.openxmlformats.org/package/2006/relationships"><Relationship Id="rId2" Type="http://schemas.microsoft.com/office/2011/relationships/chartColorStyle" Target="colors1096.xml"/><Relationship Id="rId1" Type="http://schemas.microsoft.com/office/2011/relationships/chartStyle" Target="style1096.xml"/></Relationships>
</file>

<file path=xl/charts/_rels/chart1097.xml.rels><?xml version="1.0" encoding="UTF-8" standalone="yes"?>
<Relationships xmlns="http://schemas.openxmlformats.org/package/2006/relationships"><Relationship Id="rId2" Type="http://schemas.microsoft.com/office/2011/relationships/chartColorStyle" Target="colors1097.xml"/><Relationship Id="rId1" Type="http://schemas.microsoft.com/office/2011/relationships/chartStyle" Target="style1097.xml"/></Relationships>
</file>

<file path=xl/charts/_rels/chart1098.xml.rels><?xml version="1.0" encoding="UTF-8" standalone="yes"?>
<Relationships xmlns="http://schemas.openxmlformats.org/package/2006/relationships"><Relationship Id="rId2" Type="http://schemas.microsoft.com/office/2011/relationships/chartColorStyle" Target="colors1098.xml"/><Relationship Id="rId1" Type="http://schemas.microsoft.com/office/2011/relationships/chartStyle" Target="style1098.xml"/></Relationships>
</file>

<file path=xl/charts/_rels/chart1099.xml.rels><?xml version="1.0" encoding="UTF-8" standalone="yes"?>
<Relationships xmlns="http://schemas.openxmlformats.org/package/2006/relationships"><Relationship Id="rId2" Type="http://schemas.microsoft.com/office/2011/relationships/chartColorStyle" Target="colors1099.xml"/><Relationship Id="rId1" Type="http://schemas.microsoft.com/office/2011/relationships/chartStyle" Target="style109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00.xml.rels><?xml version="1.0" encoding="UTF-8" standalone="yes"?>
<Relationships xmlns="http://schemas.openxmlformats.org/package/2006/relationships"><Relationship Id="rId2" Type="http://schemas.microsoft.com/office/2011/relationships/chartColorStyle" Target="colors1100.xml"/><Relationship Id="rId1" Type="http://schemas.microsoft.com/office/2011/relationships/chartStyle" Target="style1100.xml"/></Relationships>
</file>

<file path=xl/charts/_rels/chart1101.xml.rels><?xml version="1.0" encoding="UTF-8" standalone="yes"?>
<Relationships xmlns="http://schemas.openxmlformats.org/package/2006/relationships"><Relationship Id="rId2" Type="http://schemas.microsoft.com/office/2011/relationships/chartColorStyle" Target="colors1101.xml"/><Relationship Id="rId1" Type="http://schemas.microsoft.com/office/2011/relationships/chartStyle" Target="style1101.xml"/></Relationships>
</file>

<file path=xl/charts/_rels/chart1102.xml.rels><?xml version="1.0" encoding="UTF-8" standalone="yes"?>
<Relationships xmlns="http://schemas.openxmlformats.org/package/2006/relationships"><Relationship Id="rId2" Type="http://schemas.microsoft.com/office/2011/relationships/chartColorStyle" Target="colors1102.xml"/><Relationship Id="rId1" Type="http://schemas.microsoft.com/office/2011/relationships/chartStyle" Target="style1102.xml"/></Relationships>
</file>

<file path=xl/charts/_rels/chart1103.xml.rels><?xml version="1.0" encoding="UTF-8" standalone="yes"?>
<Relationships xmlns="http://schemas.openxmlformats.org/package/2006/relationships"><Relationship Id="rId2" Type="http://schemas.microsoft.com/office/2011/relationships/chartColorStyle" Target="colors1103.xml"/><Relationship Id="rId1" Type="http://schemas.microsoft.com/office/2011/relationships/chartStyle" Target="style1103.xml"/></Relationships>
</file>

<file path=xl/charts/_rels/chart1104.xml.rels><?xml version="1.0" encoding="UTF-8" standalone="yes"?>
<Relationships xmlns="http://schemas.openxmlformats.org/package/2006/relationships"><Relationship Id="rId2" Type="http://schemas.microsoft.com/office/2011/relationships/chartColorStyle" Target="colors1104.xml"/><Relationship Id="rId1" Type="http://schemas.microsoft.com/office/2011/relationships/chartStyle" Target="style1104.xml"/></Relationships>
</file>

<file path=xl/charts/_rels/chart1105.xml.rels><?xml version="1.0" encoding="UTF-8" standalone="yes"?>
<Relationships xmlns="http://schemas.openxmlformats.org/package/2006/relationships"><Relationship Id="rId2" Type="http://schemas.microsoft.com/office/2011/relationships/chartColorStyle" Target="colors1105.xml"/><Relationship Id="rId1" Type="http://schemas.microsoft.com/office/2011/relationships/chartStyle" Target="style1105.xml"/></Relationships>
</file>

<file path=xl/charts/_rels/chart1106.xml.rels><?xml version="1.0" encoding="UTF-8" standalone="yes"?>
<Relationships xmlns="http://schemas.openxmlformats.org/package/2006/relationships"><Relationship Id="rId2" Type="http://schemas.microsoft.com/office/2011/relationships/chartColorStyle" Target="colors1106.xml"/><Relationship Id="rId1" Type="http://schemas.microsoft.com/office/2011/relationships/chartStyle" Target="style1106.xml"/></Relationships>
</file>

<file path=xl/charts/_rels/chart1107.xml.rels><?xml version="1.0" encoding="UTF-8" standalone="yes"?>
<Relationships xmlns="http://schemas.openxmlformats.org/package/2006/relationships"><Relationship Id="rId2" Type="http://schemas.microsoft.com/office/2011/relationships/chartColorStyle" Target="colors1107.xml"/><Relationship Id="rId1" Type="http://schemas.microsoft.com/office/2011/relationships/chartStyle" Target="style1107.xml"/></Relationships>
</file>

<file path=xl/charts/_rels/chart1108.xml.rels><?xml version="1.0" encoding="UTF-8" standalone="yes"?>
<Relationships xmlns="http://schemas.openxmlformats.org/package/2006/relationships"><Relationship Id="rId2" Type="http://schemas.microsoft.com/office/2011/relationships/chartColorStyle" Target="colors1108.xml"/><Relationship Id="rId1" Type="http://schemas.microsoft.com/office/2011/relationships/chartStyle" Target="style1108.xml"/></Relationships>
</file>

<file path=xl/charts/_rels/chart1109.xml.rels><?xml version="1.0" encoding="UTF-8" standalone="yes"?>
<Relationships xmlns="http://schemas.openxmlformats.org/package/2006/relationships"><Relationship Id="rId2" Type="http://schemas.microsoft.com/office/2011/relationships/chartColorStyle" Target="colors1109.xml"/><Relationship Id="rId1" Type="http://schemas.microsoft.com/office/2011/relationships/chartStyle" Target="style1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10.xml.rels><?xml version="1.0" encoding="UTF-8" standalone="yes"?>
<Relationships xmlns="http://schemas.openxmlformats.org/package/2006/relationships"><Relationship Id="rId2" Type="http://schemas.microsoft.com/office/2011/relationships/chartColorStyle" Target="colors1110.xml"/><Relationship Id="rId1" Type="http://schemas.microsoft.com/office/2011/relationships/chartStyle" Target="style1110.xml"/></Relationships>
</file>

<file path=xl/charts/_rels/chart1111.xml.rels><?xml version="1.0" encoding="UTF-8" standalone="yes"?>
<Relationships xmlns="http://schemas.openxmlformats.org/package/2006/relationships"><Relationship Id="rId2" Type="http://schemas.microsoft.com/office/2011/relationships/chartColorStyle" Target="colors1111.xml"/><Relationship Id="rId1" Type="http://schemas.microsoft.com/office/2011/relationships/chartStyle" Target="style1111.xml"/></Relationships>
</file>

<file path=xl/charts/_rels/chart1112.xml.rels><?xml version="1.0" encoding="UTF-8" standalone="yes"?>
<Relationships xmlns="http://schemas.openxmlformats.org/package/2006/relationships"><Relationship Id="rId2" Type="http://schemas.microsoft.com/office/2011/relationships/chartColorStyle" Target="colors1112.xml"/><Relationship Id="rId1" Type="http://schemas.microsoft.com/office/2011/relationships/chartStyle" Target="style1112.xml"/></Relationships>
</file>

<file path=xl/charts/_rels/chart1113.xml.rels><?xml version="1.0" encoding="UTF-8" standalone="yes"?>
<Relationships xmlns="http://schemas.openxmlformats.org/package/2006/relationships"><Relationship Id="rId2" Type="http://schemas.microsoft.com/office/2011/relationships/chartColorStyle" Target="colors1113.xml"/><Relationship Id="rId1" Type="http://schemas.microsoft.com/office/2011/relationships/chartStyle" Target="style1113.xml"/></Relationships>
</file>

<file path=xl/charts/_rels/chart1114.xml.rels><?xml version="1.0" encoding="UTF-8" standalone="yes"?>
<Relationships xmlns="http://schemas.openxmlformats.org/package/2006/relationships"><Relationship Id="rId2" Type="http://schemas.microsoft.com/office/2011/relationships/chartColorStyle" Target="colors1114.xml"/><Relationship Id="rId1" Type="http://schemas.microsoft.com/office/2011/relationships/chartStyle" Target="style1114.xml"/></Relationships>
</file>

<file path=xl/charts/_rels/chart1115.xml.rels><?xml version="1.0" encoding="UTF-8" standalone="yes"?>
<Relationships xmlns="http://schemas.openxmlformats.org/package/2006/relationships"><Relationship Id="rId2" Type="http://schemas.microsoft.com/office/2011/relationships/chartColorStyle" Target="colors1115.xml"/><Relationship Id="rId1" Type="http://schemas.microsoft.com/office/2011/relationships/chartStyle" Target="style1115.xml"/></Relationships>
</file>

<file path=xl/charts/_rels/chart1116.xml.rels><?xml version="1.0" encoding="UTF-8" standalone="yes"?>
<Relationships xmlns="http://schemas.openxmlformats.org/package/2006/relationships"><Relationship Id="rId2" Type="http://schemas.microsoft.com/office/2011/relationships/chartColorStyle" Target="colors1116.xml"/><Relationship Id="rId1" Type="http://schemas.microsoft.com/office/2011/relationships/chartStyle" Target="style1116.xml"/></Relationships>
</file>

<file path=xl/charts/_rels/chart1117.xml.rels><?xml version="1.0" encoding="UTF-8" standalone="yes"?>
<Relationships xmlns="http://schemas.openxmlformats.org/package/2006/relationships"><Relationship Id="rId2" Type="http://schemas.microsoft.com/office/2011/relationships/chartColorStyle" Target="colors1117.xml"/><Relationship Id="rId1" Type="http://schemas.microsoft.com/office/2011/relationships/chartStyle" Target="style1117.xml"/></Relationships>
</file>

<file path=xl/charts/_rels/chart1118.xml.rels><?xml version="1.0" encoding="UTF-8" standalone="yes"?>
<Relationships xmlns="http://schemas.openxmlformats.org/package/2006/relationships"><Relationship Id="rId2" Type="http://schemas.microsoft.com/office/2011/relationships/chartColorStyle" Target="colors1118.xml"/><Relationship Id="rId1" Type="http://schemas.microsoft.com/office/2011/relationships/chartStyle" Target="style1118.xml"/></Relationships>
</file>

<file path=xl/charts/_rels/chart1119.xml.rels><?xml version="1.0" encoding="UTF-8" standalone="yes"?>
<Relationships xmlns="http://schemas.openxmlformats.org/package/2006/relationships"><Relationship Id="rId2" Type="http://schemas.microsoft.com/office/2011/relationships/chartColorStyle" Target="colors1119.xml"/><Relationship Id="rId1" Type="http://schemas.microsoft.com/office/2011/relationships/chartStyle" Target="style111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20.xml.rels><?xml version="1.0" encoding="UTF-8" standalone="yes"?>
<Relationships xmlns="http://schemas.openxmlformats.org/package/2006/relationships"><Relationship Id="rId2" Type="http://schemas.microsoft.com/office/2011/relationships/chartColorStyle" Target="colors1120.xml"/><Relationship Id="rId1" Type="http://schemas.microsoft.com/office/2011/relationships/chartStyle" Target="style1120.xml"/></Relationships>
</file>

<file path=xl/charts/_rels/chart1121.xml.rels><?xml version="1.0" encoding="UTF-8" standalone="yes"?>
<Relationships xmlns="http://schemas.openxmlformats.org/package/2006/relationships"><Relationship Id="rId2" Type="http://schemas.microsoft.com/office/2011/relationships/chartColorStyle" Target="colors1121.xml"/><Relationship Id="rId1" Type="http://schemas.microsoft.com/office/2011/relationships/chartStyle" Target="style1121.xml"/></Relationships>
</file>

<file path=xl/charts/_rels/chart1122.xml.rels><?xml version="1.0" encoding="UTF-8" standalone="yes"?>
<Relationships xmlns="http://schemas.openxmlformats.org/package/2006/relationships"><Relationship Id="rId2" Type="http://schemas.microsoft.com/office/2011/relationships/chartColorStyle" Target="colors1122.xml"/><Relationship Id="rId1" Type="http://schemas.microsoft.com/office/2011/relationships/chartStyle" Target="style1122.xml"/></Relationships>
</file>

<file path=xl/charts/_rels/chart1123.xml.rels><?xml version="1.0" encoding="UTF-8" standalone="yes"?>
<Relationships xmlns="http://schemas.openxmlformats.org/package/2006/relationships"><Relationship Id="rId2" Type="http://schemas.microsoft.com/office/2011/relationships/chartColorStyle" Target="colors1123.xml"/><Relationship Id="rId1" Type="http://schemas.microsoft.com/office/2011/relationships/chartStyle" Target="style1123.xml"/></Relationships>
</file>

<file path=xl/charts/_rels/chart1124.xml.rels><?xml version="1.0" encoding="UTF-8" standalone="yes"?>
<Relationships xmlns="http://schemas.openxmlformats.org/package/2006/relationships"><Relationship Id="rId2" Type="http://schemas.microsoft.com/office/2011/relationships/chartColorStyle" Target="colors1124.xml"/><Relationship Id="rId1" Type="http://schemas.microsoft.com/office/2011/relationships/chartStyle" Target="style112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650.xml"/><Relationship Id="rId1" Type="http://schemas.microsoft.com/office/2011/relationships/chartStyle" Target="style650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651.xml"/><Relationship Id="rId1" Type="http://schemas.microsoft.com/office/2011/relationships/chartStyle" Target="style651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652.xml"/><Relationship Id="rId1" Type="http://schemas.microsoft.com/office/2011/relationships/chartStyle" Target="style652.xml"/></Relationships>
</file>

<file path=xl/charts/_rels/chart653.xml.rels><?xml version="1.0" encoding="UTF-8" standalone="yes"?>
<Relationships xmlns="http://schemas.openxmlformats.org/package/2006/relationships"><Relationship Id="rId2" Type="http://schemas.microsoft.com/office/2011/relationships/chartColorStyle" Target="colors653.xml"/><Relationship Id="rId1" Type="http://schemas.microsoft.com/office/2011/relationships/chartStyle" Target="style653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654.xml"/><Relationship Id="rId1" Type="http://schemas.microsoft.com/office/2011/relationships/chartStyle" Target="style654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655.xml"/><Relationship Id="rId1" Type="http://schemas.microsoft.com/office/2011/relationships/chartStyle" Target="style655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656.xml"/><Relationship Id="rId1" Type="http://schemas.microsoft.com/office/2011/relationships/chartStyle" Target="style656.xml"/></Relationships>
</file>

<file path=xl/charts/_rels/chart657.xml.rels><?xml version="1.0" encoding="UTF-8" standalone="yes"?>
<Relationships xmlns="http://schemas.openxmlformats.org/package/2006/relationships"><Relationship Id="rId2" Type="http://schemas.microsoft.com/office/2011/relationships/chartColorStyle" Target="colors657.xml"/><Relationship Id="rId1" Type="http://schemas.microsoft.com/office/2011/relationships/chartStyle" Target="style657.xml"/></Relationships>
</file>

<file path=xl/charts/_rels/chart658.xml.rels><?xml version="1.0" encoding="UTF-8" standalone="yes"?>
<Relationships xmlns="http://schemas.openxmlformats.org/package/2006/relationships"><Relationship Id="rId2" Type="http://schemas.microsoft.com/office/2011/relationships/chartColorStyle" Target="colors658.xml"/><Relationship Id="rId1" Type="http://schemas.microsoft.com/office/2011/relationships/chartStyle" Target="style658.xml"/></Relationships>
</file>

<file path=xl/charts/_rels/chart659.xml.rels><?xml version="1.0" encoding="UTF-8" standalone="yes"?>
<Relationships xmlns="http://schemas.openxmlformats.org/package/2006/relationships"><Relationship Id="rId2" Type="http://schemas.microsoft.com/office/2011/relationships/chartColorStyle" Target="colors659.xml"/><Relationship Id="rId1" Type="http://schemas.microsoft.com/office/2011/relationships/chartStyle" Target="style6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0.xml.rels><?xml version="1.0" encoding="UTF-8" standalone="yes"?>
<Relationships xmlns="http://schemas.openxmlformats.org/package/2006/relationships"><Relationship Id="rId2" Type="http://schemas.microsoft.com/office/2011/relationships/chartColorStyle" Target="colors660.xml"/><Relationship Id="rId1" Type="http://schemas.microsoft.com/office/2011/relationships/chartStyle" Target="style660.xml"/></Relationships>
</file>

<file path=xl/charts/_rels/chart661.xml.rels><?xml version="1.0" encoding="UTF-8" standalone="yes"?>
<Relationships xmlns="http://schemas.openxmlformats.org/package/2006/relationships"><Relationship Id="rId2" Type="http://schemas.microsoft.com/office/2011/relationships/chartColorStyle" Target="colors661.xml"/><Relationship Id="rId1" Type="http://schemas.microsoft.com/office/2011/relationships/chartStyle" Target="style661.xml"/></Relationships>
</file>

<file path=xl/charts/_rels/chart662.xml.rels><?xml version="1.0" encoding="UTF-8" standalone="yes"?>
<Relationships xmlns="http://schemas.openxmlformats.org/package/2006/relationships"><Relationship Id="rId2" Type="http://schemas.microsoft.com/office/2011/relationships/chartColorStyle" Target="colors662.xml"/><Relationship Id="rId1" Type="http://schemas.microsoft.com/office/2011/relationships/chartStyle" Target="style662.xml"/></Relationships>
</file>

<file path=xl/charts/_rels/chart663.xml.rels><?xml version="1.0" encoding="UTF-8" standalone="yes"?>
<Relationships xmlns="http://schemas.openxmlformats.org/package/2006/relationships"><Relationship Id="rId2" Type="http://schemas.microsoft.com/office/2011/relationships/chartColorStyle" Target="colors663.xml"/><Relationship Id="rId1" Type="http://schemas.microsoft.com/office/2011/relationships/chartStyle" Target="style663.xml"/></Relationships>
</file>

<file path=xl/charts/_rels/chart664.xml.rels><?xml version="1.0" encoding="UTF-8" standalone="yes"?>
<Relationships xmlns="http://schemas.openxmlformats.org/package/2006/relationships"><Relationship Id="rId2" Type="http://schemas.microsoft.com/office/2011/relationships/chartColorStyle" Target="colors664.xml"/><Relationship Id="rId1" Type="http://schemas.microsoft.com/office/2011/relationships/chartStyle" Target="style664.xml"/></Relationships>
</file>

<file path=xl/charts/_rels/chart665.xml.rels><?xml version="1.0" encoding="UTF-8" standalone="yes"?>
<Relationships xmlns="http://schemas.openxmlformats.org/package/2006/relationships"><Relationship Id="rId2" Type="http://schemas.microsoft.com/office/2011/relationships/chartColorStyle" Target="colors665.xml"/><Relationship Id="rId1" Type="http://schemas.microsoft.com/office/2011/relationships/chartStyle" Target="style665.xml"/></Relationships>
</file>

<file path=xl/charts/_rels/chart666.xml.rels><?xml version="1.0" encoding="UTF-8" standalone="yes"?>
<Relationships xmlns="http://schemas.openxmlformats.org/package/2006/relationships"><Relationship Id="rId2" Type="http://schemas.microsoft.com/office/2011/relationships/chartColorStyle" Target="colors666.xml"/><Relationship Id="rId1" Type="http://schemas.microsoft.com/office/2011/relationships/chartStyle" Target="style666.xml"/></Relationships>
</file>

<file path=xl/charts/_rels/chart667.xml.rels><?xml version="1.0" encoding="UTF-8" standalone="yes"?>
<Relationships xmlns="http://schemas.openxmlformats.org/package/2006/relationships"><Relationship Id="rId2" Type="http://schemas.microsoft.com/office/2011/relationships/chartColorStyle" Target="colors667.xml"/><Relationship Id="rId1" Type="http://schemas.microsoft.com/office/2011/relationships/chartStyle" Target="style667.xml"/></Relationships>
</file>

<file path=xl/charts/_rels/chart668.xml.rels><?xml version="1.0" encoding="UTF-8" standalone="yes"?>
<Relationships xmlns="http://schemas.openxmlformats.org/package/2006/relationships"><Relationship Id="rId2" Type="http://schemas.microsoft.com/office/2011/relationships/chartColorStyle" Target="colors668.xml"/><Relationship Id="rId1" Type="http://schemas.microsoft.com/office/2011/relationships/chartStyle" Target="style668.xml"/></Relationships>
</file>

<file path=xl/charts/_rels/chart669.xml.rels><?xml version="1.0" encoding="UTF-8" standalone="yes"?>
<Relationships xmlns="http://schemas.openxmlformats.org/package/2006/relationships"><Relationship Id="rId2" Type="http://schemas.microsoft.com/office/2011/relationships/chartColorStyle" Target="colors669.xml"/><Relationship Id="rId1" Type="http://schemas.microsoft.com/office/2011/relationships/chartStyle" Target="style66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0.xml.rels><?xml version="1.0" encoding="UTF-8" standalone="yes"?>
<Relationships xmlns="http://schemas.openxmlformats.org/package/2006/relationships"><Relationship Id="rId2" Type="http://schemas.microsoft.com/office/2011/relationships/chartColorStyle" Target="colors670.xml"/><Relationship Id="rId1" Type="http://schemas.microsoft.com/office/2011/relationships/chartStyle" Target="style670.xml"/></Relationships>
</file>

<file path=xl/charts/_rels/chart671.xml.rels><?xml version="1.0" encoding="UTF-8" standalone="yes"?>
<Relationships xmlns="http://schemas.openxmlformats.org/package/2006/relationships"><Relationship Id="rId2" Type="http://schemas.microsoft.com/office/2011/relationships/chartColorStyle" Target="colors671.xml"/><Relationship Id="rId1" Type="http://schemas.microsoft.com/office/2011/relationships/chartStyle" Target="style671.xml"/></Relationships>
</file>

<file path=xl/charts/_rels/chart672.xml.rels><?xml version="1.0" encoding="UTF-8" standalone="yes"?>
<Relationships xmlns="http://schemas.openxmlformats.org/package/2006/relationships"><Relationship Id="rId2" Type="http://schemas.microsoft.com/office/2011/relationships/chartColorStyle" Target="colors672.xml"/><Relationship Id="rId1" Type="http://schemas.microsoft.com/office/2011/relationships/chartStyle" Target="style672.xml"/></Relationships>
</file>

<file path=xl/charts/_rels/chart673.xml.rels><?xml version="1.0" encoding="UTF-8" standalone="yes"?>
<Relationships xmlns="http://schemas.openxmlformats.org/package/2006/relationships"><Relationship Id="rId2" Type="http://schemas.microsoft.com/office/2011/relationships/chartColorStyle" Target="colors673.xml"/><Relationship Id="rId1" Type="http://schemas.microsoft.com/office/2011/relationships/chartStyle" Target="style673.xml"/></Relationships>
</file>

<file path=xl/charts/_rels/chart674.xml.rels><?xml version="1.0" encoding="UTF-8" standalone="yes"?>
<Relationships xmlns="http://schemas.openxmlformats.org/package/2006/relationships"><Relationship Id="rId2" Type="http://schemas.microsoft.com/office/2011/relationships/chartColorStyle" Target="colors674.xml"/><Relationship Id="rId1" Type="http://schemas.microsoft.com/office/2011/relationships/chartStyle" Target="style674.xml"/></Relationships>
</file>

<file path=xl/charts/_rels/chart675.xml.rels><?xml version="1.0" encoding="UTF-8" standalone="yes"?>
<Relationships xmlns="http://schemas.openxmlformats.org/package/2006/relationships"><Relationship Id="rId2" Type="http://schemas.microsoft.com/office/2011/relationships/chartColorStyle" Target="colors675.xml"/><Relationship Id="rId1" Type="http://schemas.microsoft.com/office/2011/relationships/chartStyle" Target="style675.xml"/></Relationships>
</file>

<file path=xl/charts/_rels/chart676.xml.rels><?xml version="1.0" encoding="UTF-8" standalone="yes"?>
<Relationships xmlns="http://schemas.openxmlformats.org/package/2006/relationships"><Relationship Id="rId2" Type="http://schemas.microsoft.com/office/2011/relationships/chartColorStyle" Target="colors676.xml"/><Relationship Id="rId1" Type="http://schemas.microsoft.com/office/2011/relationships/chartStyle" Target="style676.xml"/></Relationships>
</file>

<file path=xl/charts/_rels/chart677.xml.rels><?xml version="1.0" encoding="UTF-8" standalone="yes"?>
<Relationships xmlns="http://schemas.openxmlformats.org/package/2006/relationships"><Relationship Id="rId2" Type="http://schemas.microsoft.com/office/2011/relationships/chartColorStyle" Target="colors677.xml"/><Relationship Id="rId1" Type="http://schemas.microsoft.com/office/2011/relationships/chartStyle" Target="style677.xml"/></Relationships>
</file>

<file path=xl/charts/_rels/chart678.xml.rels><?xml version="1.0" encoding="UTF-8" standalone="yes"?>
<Relationships xmlns="http://schemas.openxmlformats.org/package/2006/relationships"><Relationship Id="rId2" Type="http://schemas.microsoft.com/office/2011/relationships/chartColorStyle" Target="colors678.xml"/><Relationship Id="rId1" Type="http://schemas.microsoft.com/office/2011/relationships/chartStyle" Target="style678.xml"/></Relationships>
</file>

<file path=xl/charts/_rels/chart679.xml.rels><?xml version="1.0" encoding="UTF-8" standalone="yes"?>
<Relationships xmlns="http://schemas.openxmlformats.org/package/2006/relationships"><Relationship Id="rId2" Type="http://schemas.microsoft.com/office/2011/relationships/chartColorStyle" Target="colors679.xml"/><Relationship Id="rId1" Type="http://schemas.microsoft.com/office/2011/relationships/chartStyle" Target="style67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80.xml.rels><?xml version="1.0" encoding="UTF-8" standalone="yes"?>
<Relationships xmlns="http://schemas.openxmlformats.org/package/2006/relationships"><Relationship Id="rId2" Type="http://schemas.microsoft.com/office/2011/relationships/chartColorStyle" Target="colors680.xml"/><Relationship Id="rId1" Type="http://schemas.microsoft.com/office/2011/relationships/chartStyle" Target="style680.xml"/></Relationships>
</file>

<file path=xl/charts/_rels/chart681.xml.rels><?xml version="1.0" encoding="UTF-8" standalone="yes"?>
<Relationships xmlns="http://schemas.openxmlformats.org/package/2006/relationships"><Relationship Id="rId2" Type="http://schemas.microsoft.com/office/2011/relationships/chartColorStyle" Target="colors681.xml"/><Relationship Id="rId1" Type="http://schemas.microsoft.com/office/2011/relationships/chartStyle" Target="style681.xml"/></Relationships>
</file>

<file path=xl/charts/_rels/chart682.xml.rels><?xml version="1.0" encoding="UTF-8" standalone="yes"?>
<Relationships xmlns="http://schemas.openxmlformats.org/package/2006/relationships"><Relationship Id="rId2" Type="http://schemas.microsoft.com/office/2011/relationships/chartColorStyle" Target="colors682.xml"/><Relationship Id="rId1" Type="http://schemas.microsoft.com/office/2011/relationships/chartStyle" Target="style682.xml"/></Relationships>
</file>

<file path=xl/charts/_rels/chart683.xml.rels><?xml version="1.0" encoding="UTF-8" standalone="yes"?>
<Relationships xmlns="http://schemas.openxmlformats.org/package/2006/relationships"><Relationship Id="rId2" Type="http://schemas.microsoft.com/office/2011/relationships/chartColorStyle" Target="colors683.xml"/><Relationship Id="rId1" Type="http://schemas.microsoft.com/office/2011/relationships/chartStyle" Target="style683.xml"/></Relationships>
</file>

<file path=xl/charts/_rels/chart684.xml.rels><?xml version="1.0" encoding="UTF-8" standalone="yes"?>
<Relationships xmlns="http://schemas.openxmlformats.org/package/2006/relationships"><Relationship Id="rId2" Type="http://schemas.microsoft.com/office/2011/relationships/chartColorStyle" Target="colors684.xml"/><Relationship Id="rId1" Type="http://schemas.microsoft.com/office/2011/relationships/chartStyle" Target="style684.xml"/></Relationships>
</file>

<file path=xl/charts/_rels/chart685.xml.rels><?xml version="1.0" encoding="UTF-8" standalone="yes"?>
<Relationships xmlns="http://schemas.openxmlformats.org/package/2006/relationships"><Relationship Id="rId2" Type="http://schemas.microsoft.com/office/2011/relationships/chartColorStyle" Target="colors685.xml"/><Relationship Id="rId1" Type="http://schemas.microsoft.com/office/2011/relationships/chartStyle" Target="style685.xml"/></Relationships>
</file>

<file path=xl/charts/_rels/chart686.xml.rels><?xml version="1.0" encoding="UTF-8" standalone="yes"?>
<Relationships xmlns="http://schemas.openxmlformats.org/package/2006/relationships"><Relationship Id="rId2" Type="http://schemas.microsoft.com/office/2011/relationships/chartColorStyle" Target="colors686.xml"/><Relationship Id="rId1" Type="http://schemas.microsoft.com/office/2011/relationships/chartStyle" Target="style686.xml"/></Relationships>
</file>

<file path=xl/charts/_rels/chart687.xml.rels><?xml version="1.0" encoding="UTF-8" standalone="yes"?>
<Relationships xmlns="http://schemas.openxmlformats.org/package/2006/relationships"><Relationship Id="rId2" Type="http://schemas.microsoft.com/office/2011/relationships/chartColorStyle" Target="colors687.xml"/><Relationship Id="rId1" Type="http://schemas.microsoft.com/office/2011/relationships/chartStyle" Target="style687.xml"/></Relationships>
</file>

<file path=xl/charts/_rels/chart688.xml.rels><?xml version="1.0" encoding="UTF-8" standalone="yes"?>
<Relationships xmlns="http://schemas.openxmlformats.org/package/2006/relationships"><Relationship Id="rId2" Type="http://schemas.microsoft.com/office/2011/relationships/chartColorStyle" Target="colors688.xml"/><Relationship Id="rId1" Type="http://schemas.microsoft.com/office/2011/relationships/chartStyle" Target="style688.xml"/></Relationships>
</file>

<file path=xl/charts/_rels/chart689.xml.rels><?xml version="1.0" encoding="UTF-8" standalone="yes"?>
<Relationships xmlns="http://schemas.openxmlformats.org/package/2006/relationships"><Relationship Id="rId2" Type="http://schemas.microsoft.com/office/2011/relationships/chartColorStyle" Target="colors689.xml"/><Relationship Id="rId1" Type="http://schemas.microsoft.com/office/2011/relationships/chartStyle" Target="style68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690.xml.rels><?xml version="1.0" encoding="UTF-8" standalone="yes"?>
<Relationships xmlns="http://schemas.openxmlformats.org/package/2006/relationships"><Relationship Id="rId2" Type="http://schemas.microsoft.com/office/2011/relationships/chartColorStyle" Target="colors690.xml"/><Relationship Id="rId1" Type="http://schemas.microsoft.com/office/2011/relationships/chartStyle" Target="style690.xml"/></Relationships>
</file>

<file path=xl/charts/_rels/chart691.xml.rels><?xml version="1.0" encoding="UTF-8" standalone="yes"?>
<Relationships xmlns="http://schemas.openxmlformats.org/package/2006/relationships"><Relationship Id="rId2" Type="http://schemas.microsoft.com/office/2011/relationships/chartColorStyle" Target="colors691.xml"/><Relationship Id="rId1" Type="http://schemas.microsoft.com/office/2011/relationships/chartStyle" Target="style691.xml"/></Relationships>
</file>

<file path=xl/charts/_rels/chart692.xml.rels><?xml version="1.0" encoding="UTF-8" standalone="yes"?>
<Relationships xmlns="http://schemas.openxmlformats.org/package/2006/relationships"><Relationship Id="rId2" Type="http://schemas.microsoft.com/office/2011/relationships/chartColorStyle" Target="colors692.xml"/><Relationship Id="rId1" Type="http://schemas.microsoft.com/office/2011/relationships/chartStyle" Target="style692.xml"/></Relationships>
</file>

<file path=xl/charts/_rels/chart693.xml.rels><?xml version="1.0" encoding="UTF-8" standalone="yes"?>
<Relationships xmlns="http://schemas.openxmlformats.org/package/2006/relationships"><Relationship Id="rId2" Type="http://schemas.microsoft.com/office/2011/relationships/chartColorStyle" Target="colors693.xml"/><Relationship Id="rId1" Type="http://schemas.microsoft.com/office/2011/relationships/chartStyle" Target="style693.xml"/></Relationships>
</file>

<file path=xl/charts/_rels/chart694.xml.rels><?xml version="1.0" encoding="UTF-8" standalone="yes"?>
<Relationships xmlns="http://schemas.openxmlformats.org/package/2006/relationships"><Relationship Id="rId2" Type="http://schemas.microsoft.com/office/2011/relationships/chartColorStyle" Target="colors694.xml"/><Relationship Id="rId1" Type="http://schemas.microsoft.com/office/2011/relationships/chartStyle" Target="style694.xml"/></Relationships>
</file>

<file path=xl/charts/_rels/chart695.xml.rels><?xml version="1.0" encoding="UTF-8" standalone="yes"?>
<Relationships xmlns="http://schemas.openxmlformats.org/package/2006/relationships"><Relationship Id="rId2" Type="http://schemas.microsoft.com/office/2011/relationships/chartColorStyle" Target="colors695.xml"/><Relationship Id="rId1" Type="http://schemas.microsoft.com/office/2011/relationships/chartStyle" Target="style695.xml"/></Relationships>
</file>

<file path=xl/charts/_rels/chart696.xml.rels><?xml version="1.0" encoding="UTF-8" standalone="yes"?>
<Relationships xmlns="http://schemas.openxmlformats.org/package/2006/relationships"><Relationship Id="rId2" Type="http://schemas.microsoft.com/office/2011/relationships/chartColorStyle" Target="colors696.xml"/><Relationship Id="rId1" Type="http://schemas.microsoft.com/office/2011/relationships/chartStyle" Target="style696.xml"/></Relationships>
</file>

<file path=xl/charts/_rels/chart697.xml.rels><?xml version="1.0" encoding="UTF-8" standalone="yes"?>
<Relationships xmlns="http://schemas.openxmlformats.org/package/2006/relationships"><Relationship Id="rId2" Type="http://schemas.microsoft.com/office/2011/relationships/chartColorStyle" Target="colors697.xml"/><Relationship Id="rId1" Type="http://schemas.microsoft.com/office/2011/relationships/chartStyle" Target="style697.xml"/></Relationships>
</file>

<file path=xl/charts/_rels/chart698.xml.rels><?xml version="1.0" encoding="UTF-8" standalone="yes"?>
<Relationships xmlns="http://schemas.openxmlformats.org/package/2006/relationships"><Relationship Id="rId2" Type="http://schemas.microsoft.com/office/2011/relationships/chartColorStyle" Target="colors698.xml"/><Relationship Id="rId1" Type="http://schemas.microsoft.com/office/2011/relationships/chartStyle" Target="style698.xml"/></Relationships>
</file>

<file path=xl/charts/_rels/chart699.xml.rels><?xml version="1.0" encoding="UTF-8" standalone="yes"?>
<Relationships xmlns="http://schemas.openxmlformats.org/package/2006/relationships"><Relationship Id="rId2" Type="http://schemas.microsoft.com/office/2011/relationships/chartColorStyle" Target="colors699.xml"/><Relationship Id="rId1" Type="http://schemas.microsoft.com/office/2011/relationships/chartStyle" Target="style69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00.xml.rels><?xml version="1.0" encoding="UTF-8" standalone="yes"?>
<Relationships xmlns="http://schemas.openxmlformats.org/package/2006/relationships"><Relationship Id="rId2" Type="http://schemas.microsoft.com/office/2011/relationships/chartColorStyle" Target="colors700.xml"/><Relationship Id="rId1" Type="http://schemas.microsoft.com/office/2011/relationships/chartStyle" Target="style700.xml"/></Relationships>
</file>

<file path=xl/charts/_rels/chart701.xml.rels><?xml version="1.0" encoding="UTF-8" standalone="yes"?>
<Relationships xmlns="http://schemas.openxmlformats.org/package/2006/relationships"><Relationship Id="rId2" Type="http://schemas.microsoft.com/office/2011/relationships/chartColorStyle" Target="colors701.xml"/><Relationship Id="rId1" Type="http://schemas.microsoft.com/office/2011/relationships/chartStyle" Target="style701.xml"/></Relationships>
</file>

<file path=xl/charts/_rels/chart702.xml.rels><?xml version="1.0" encoding="UTF-8" standalone="yes"?>
<Relationships xmlns="http://schemas.openxmlformats.org/package/2006/relationships"><Relationship Id="rId2" Type="http://schemas.microsoft.com/office/2011/relationships/chartColorStyle" Target="colors702.xml"/><Relationship Id="rId1" Type="http://schemas.microsoft.com/office/2011/relationships/chartStyle" Target="style702.xml"/></Relationships>
</file>

<file path=xl/charts/_rels/chart703.xml.rels><?xml version="1.0" encoding="UTF-8" standalone="yes"?>
<Relationships xmlns="http://schemas.openxmlformats.org/package/2006/relationships"><Relationship Id="rId2" Type="http://schemas.microsoft.com/office/2011/relationships/chartColorStyle" Target="colors703.xml"/><Relationship Id="rId1" Type="http://schemas.microsoft.com/office/2011/relationships/chartStyle" Target="style703.xml"/></Relationships>
</file>

<file path=xl/charts/_rels/chart704.xml.rels><?xml version="1.0" encoding="UTF-8" standalone="yes"?>
<Relationships xmlns="http://schemas.openxmlformats.org/package/2006/relationships"><Relationship Id="rId2" Type="http://schemas.microsoft.com/office/2011/relationships/chartColorStyle" Target="colors704.xml"/><Relationship Id="rId1" Type="http://schemas.microsoft.com/office/2011/relationships/chartStyle" Target="style704.xml"/></Relationships>
</file>

<file path=xl/charts/_rels/chart705.xml.rels><?xml version="1.0" encoding="UTF-8" standalone="yes"?>
<Relationships xmlns="http://schemas.openxmlformats.org/package/2006/relationships"><Relationship Id="rId2" Type="http://schemas.microsoft.com/office/2011/relationships/chartColorStyle" Target="colors705.xml"/><Relationship Id="rId1" Type="http://schemas.microsoft.com/office/2011/relationships/chartStyle" Target="style705.xml"/></Relationships>
</file>

<file path=xl/charts/_rels/chart706.xml.rels><?xml version="1.0" encoding="UTF-8" standalone="yes"?>
<Relationships xmlns="http://schemas.openxmlformats.org/package/2006/relationships"><Relationship Id="rId2" Type="http://schemas.microsoft.com/office/2011/relationships/chartColorStyle" Target="colors706.xml"/><Relationship Id="rId1" Type="http://schemas.microsoft.com/office/2011/relationships/chartStyle" Target="style706.xml"/></Relationships>
</file>

<file path=xl/charts/_rels/chart707.xml.rels><?xml version="1.0" encoding="UTF-8" standalone="yes"?>
<Relationships xmlns="http://schemas.openxmlformats.org/package/2006/relationships"><Relationship Id="rId2" Type="http://schemas.microsoft.com/office/2011/relationships/chartColorStyle" Target="colors707.xml"/><Relationship Id="rId1" Type="http://schemas.microsoft.com/office/2011/relationships/chartStyle" Target="style707.xml"/></Relationships>
</file>

<file path=xl/charts/_rels/chart708.xml.rels><?xml version="1.0" encoding="UTF-8" standalone="yes"?>
<Relationships xmlns="http://schemas.openxmlformats.org/package/2006/relationships"><Relationship Id="rId2" Type="http://schemas.microsoft.com/office/2011/relationships/chartColorStyle" Target="colors708.xml"/><Relationship Id="rId1" Type="http://schemas.microsoft.com/office/2011/relationships/chartStyle" Target="style708.xml"/></Relationships>
</file>

<file path=xl/charts/_rels/chart709.xml.rels><?xml version="1.0" encoding="UTF-8" standalone="yes"?>
<Relationships xmlns="http://schemas.openxmlformats.org/package/2006/relationships"><Relationship Id="rId2" Type="http://schemas.microsoft.com/office/2011/relationships/chartColorStyle" Target="colors709.xml"/><Relationship Id="rId1" Type="http://schemas.microsoft.com/office/2011/relationships/chartStyle" Target="style70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10.xml.rels><?xml version="1.0" encoding="UTF-8" standalone="yes"?>
<Relationships xmlns="http://schemas.openxmlformats.org/package/2006/relationships"><Relationship Id="rId2" Type="http://schemas.microsoft.com/office/2011/relationships/chartColorStyle" Target="colors710.xml"/><Relationship Id="rId1" Type="http://schemas.microsoft.com/office/2011/relationships/chartStyle" Target="style710.xml"/></Relationships>
</file>

<file path=xl/charts/_rels/chart711.xml.rels><?xml version="1.0" encoding="UTF-8" standalone="yes"?>
<Relationships xmlns="http://schemas.openxmlformats.org/package/2006/relationships"><Relationship Id="rId2" Type="http://schemas.microsoft.com/office/2011/relationships/chartColorStyle" Target="colors711.xml"/><Relationship Id="rId1" Type="http://schemas.microsoft.com/office/2011/relationships/chartStyle" Target="style711.xml"/></Relationships>
</file>

<file path=xl/charts/_rels/chart712.xml.rels><?xml version="1.0" encoding="UTF-8" standalone="yes"?>
<Relationships xmlns="http://schemas.openxmlformats.org/package/2006/relationships"><Relationship Id="rId2" Type="http://schemas.microsoft.com/office/2011/relationships/chartColorStyle" Target="colors712.xml"/><Relationship Id="rId1" Type="http://schemas.microsoft.com/office/2011/relationships/chartStyle" Target="style712.xml"/></Relationships>
</file>

<file path=xl/charts/_rels/chart713.xml.rels><?xml version="1.0" encoding="UTF-8" standalone="yes"?>
<Relationships xmlns="http://schemas.openxmlformats.org/package/2006/relationships"><Relationship Id="rId2" Type="http://schemas.microsoft.com/office/2011/relationships/chartColorStyle" Target="colors713.xml"/><Relationship Id="rId1" Type="http://schemas.microsoft.com/office/2011/relationships/chartStyle" Target="style713.xml"/></Relationships>
</file>

<file path=xl/charts/_rels/chart714.xml.rels><?xml version="1.0" encoding="UTF-8" standalone="yes"?>
<Relationships xmlns="http://schemas.openxmlformats.org/package/2006/relationships"><Relationship Id="rId2" Type="http://schemas.microsoft.com/office/2011/relationships/chartColorStyle" Target="colors714.xml"/><Relationship Id="rId1" Type="http://schemas.microsoft.com/office/2011/relationships/chartStyle" Target="style714.xml"/></Relationships>
</file>

<file path=xl/charts/_rels/chart715.xml.rels><?xml version="1.0" encoding="UTF-8" standalone="yes"?>
<Relationships xmlns="http://schemas.openxmlformats.org/package/2006/relationships"><Relationship Id="rId2" Type="http://schemas.microsoft.com/office/2011/relationships/chartColorStyle" Target="colors715.xml"/><Relationship Id="rId1" Type="http://schemas.microsoft.com/office/2011/relationships/chartStyle" Target="style715.xml"/></Relationships>
</file>

<file path=xl/charts/_rels/chart716.xml.rels><?xml version="1.0" encoding="UTF-8" standalone="yes"?>
<Relationships xmlns="http://schemas.openxmlformats.org/package/2006/relationships"><Relationship Id="rId2" Type="http://schemas.microsoft.com/office/2011/relationships/chartColorStyle" Target="colors716.xml"/><Relationship Id="rId1" Type="http://schemas.microsoft.com/office/2011/relationships/chartStyle" Target="style716.xml"/></Relationships>
</file>

<file path=xl/charts/_rels/chart717.xml.rels><?xml version="1.0" encoding="UTF-8" standalone="yes"?>
<Relationships xmlns="http://schemas.openxmlformats.org/package/2006/relationships"><Relationship Id="rId2" Type="http://schemas.microsoft.com/office/2011/relationships/chartColorStyle" Target="colors717.xml"/><Relationship Id="rId1" Type="http://schemas.microsoft.com/office/2011/relationships/chartStyle" Target="style717.xml"/></Relationships>
</file>

<file path=xl/charts/_rels/chart718.xml.rels><?xml version="1.0" encoding="UTF-8" standalone="yes"?>
<Relationships xmlns="http://schemas.openxmlformats.org/package/2006/relationships"><Relationship Id="rId2" Type="http://schemas.microsoft.com/office/2011/relationships/chartColorStyle" Target="colors718.xml"/><Relationship Id="rId1" Type="http://schemas.microsoft.com/office/2011/relationships/chartStyle" Target="style718.xml"/></Relationships>
</file>

<file path=xl/charts/_rels/chart719.xml.rels><?xml version="1.0" encoding="UTF-8" standalone="yes"?>
<Relationships xmlns="http://schemas.openxmlformats.org/package/2006/relationships"><Relationship Id="rId2" Type="http://schemas.microsoft.com/office/2011/relationships/chartColorStyle" Target="colors719.xml"/><Relationship Id="rId1" Type="http://schemas.microsoft.com/office/2011/relationships/chartStyle" Target="style71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20.xml.rels><?xml version="1.0" encoding="UTF-8" standalone="yes"?>
<Relationships xmlns="http://schemas.openxmlformats.org/package/2006/relationships"><Relationship Id="rId2" Type="http://schemas.microsoft.com/office/2011/relationships/chartColorStyle" Target="colors720.xml"/><Relationship Id="rId1" Type="http://schemas.microsoft.com/office/2011/relationships/chartStyle" Target="style720.xml"/></Relationships>
</file>

<file path=xl/charts/_rels/chart721.xml.rels><?xml version="1.0" encoding="UTF-8" standalone="yes"?>
<Relationships xmlns="http://schemas.openxmlformats.org/package/2006/relationships"><Relationship Id="rId2" Type="http://schemas.microsoft.com/office/2011/relationships/chartColorStyle" Target="colors721.xml"/><Relationship Id="rId1" Type="http://schemas.microsoft.com/office/2011/relationships/chartStyle" Target="style721.xml"/></Relationships>
</file>

<file path=xl/charts/_rels/chart722.xml.rels><?xml version="1.0" encoding="UTF-8" standalone="yes"?>
<Relationships xmlns="http://schemas.openxmlformats.org/package/2006/relationships"><Relationship Id="rId2" Type="http://schemas.microsoft.com/office/2011/relationships/chartColorStyle" Target="colors722.xml"/><Relationship Id="rId1" Type="http://schemas.microsoft.com/office/2011/relationships/chartStyle" Target="style722.xml"/></Relationships>
</file>

<file path=xl/charts/_rels/chart723.xml.rels><?xml version="1.0" encoding="UTF-8" standalone="yes"?>
<Relationships xmlns="http://schemas.openxmlformats.org/package/2006/relationships"><Relationship Id="rId2" Type="http://schemas.microsoft.com/office/2011/relationships/chartColorStyle" Target="colors723.xml"/><Relationship Id="rId1" Type="http://schemas.microsoft.com/office/2011/relationships/chartStyle" Target="style723.xml"/></Relationships>
</file>

<file path=xl/charts/_rels/chart724.xml.rels><?xml version="1.0" encoding="UTF-8" standalone="yes"?>
<Relationships xmlns="http://schemas.openxmlformats.org/package/2006/relationships"><Relationship Id="rId2" Type="http://schemas.microsoft.com/office/2011/relationships/chartColorStyle" Target="colors724.xml"/><Relationship Id="rId1" Type="http://schemas.microsoft.com/office/2011/relationships/chartStyle" Target="style724.xml"/></Relationships>
</file>

<file path=xl/charts/_rels/chart725.xml.rels><?xml version="1.0" encoding="UTF-8" standalone="yes"?>
<Relationships xmlns="http://schemas.openxmlformats.org/package/2006/relationships"><Relationship Id="rId2" Type="http://schemas.microsoft.com/office/2011/relationships/chartColorStyle" Target="colors725.xml"/><Relationship Id="rId1" Type="http://schemas.microsoft.com/office/2011/relationships/chartStyle" Target="style725.xml"/></Relationships>
</file>

<file path=xl/charts/_rels/chart726.xml.rels><?xml version="1.0" encoding="UTF-8" standalone="yes"?>
<Relationships xmlns="http://schemas.openxmlformats.org/package/2006/relationships"><Relationship Id="rId2" Type="http://schemas.microsoft.com/office/2011/relationships/chartColorStyle" Target="colors726.xml"/><Relationship Id="rId1" Type="http://schemas.microsoft.com/office/2011/relationships/chartStyle" Target="style726.xml"/></Relationships>
</file>

<file path=xl/charts/_rels/chart727.xml.rels><?xml version="1.0" encoding="UTF-8" standalone="yes"?>
<Relationships xmlns="http://schemas.openxmlformats.org/package/2006/relationships"><Relationship Id="rId2" Type="http://schemas.microsoft.com/office/2011/relationships/chartColorStyle" Target="colors727.xml"/><Relationship Id="rId1" Type="http://schemas.microsoft.com/office/2011/relationships/chartStyle" Target="style727.xml"/></Relationships>
</file>

<file path=xl/charts/_rels/chart728.xml.rels><?xml version="1.0" encoding="UTF-8" standalone="yes"?>
<Relationships xmlns="http://schemas.openxmlformats.org/package/2006/relationships"><Relationship Id="rId2" Type="http://schemas.microsoft.com/office/2011/relationships/chartColorStyle" Target="colors728.xml"/><Relationship Id="rId1" Type="http://schemas.microsoft.com/office/2011/relationships/chartStyle" Target="style728.xml"/></Relationships>
</file>

<file path=xl/charts/_rels/chart729.xml.rels><?xml version="1.0" encoding="UTF-8" standalone="yes"?>
<Relationships xmlns="http://schemas.openxmlformats.org/package/2006/relationships"><Relationship Id="rId2" Type="http://schemas.microsoft.com/office/2011/relationships/chartColorStyle" Target="colors729.xml"/><Relationship Id="rId1" Type="http://schemas.microsoft.com/office/2011/relationships/chartStyle" Target="style72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30.xml.rels><?xml version="1.0" encoding="UTF-8" standalone="yes"?>
<Relationships xmlns="http://schemas.openxmlformats.org/package/2006/relationships"><Relationship Id="rId2" Type="http://schemas.microsoft.com/office/2011/relationships/chartColorStyle" Target="colors730.xml"/><Relationship Id="rId1" Type="http://schemas.microsoft.com/office/2011/relationships/chartStyle" Target="style730.xml"/></Relationships>
</file>

<file path=xl/charts/_rels/chart731.xml.rels><?xml version="1.0" encoding="UTF-8" standalone="yes"?>
<Relationships xmlns="http://schemas.openxmlformats.org/package/2006/relationships"><Relationship Id="rId2" Type="http://schemas.microsoft.com/office/2011/relationships/chartColorStyle" Target="colors731.xml"/><Relationship Id="rId1" Type="http://schemas.microsoft.com/office/2011/relationships/chartStyle" Target="style731.xml"/></Relationships>
</file>

<file path=xl/charts/_rels/chart732.xml.rels><?xml version="1.0" encoding="UTF-8" standalone="yes"?>
<Relationships xmlns="http://schemas.openxmlformats.org/package/2006/relationships"><Relationship Id="rId2" Type="http://schemas.microsoft.com/office/2011/relationships/chartColorStyle" Target="colors732.xml"/><Relationship Id="rId1" Type="http://schemas.microsoft.com/office/2011/relationships/chartStyle" Target="style732.xml"/></Relationships>
</file>

<file path=xl/charts/_rels/chart733.xml.rels><?xml version="1.0" encoding="UTF-8" standalone="yes"?>
<Relationships xmlns="http://schemas.openxmlformats.org/package/2006/relationships"><Relationship Id="rId2" Type="http://schemas.microsoft.com/office/2011/relationships/chartColorStyle" Target="colors733.xml"/><Relationship Id="rId1" Type="http://schemas.microsoft.com/office/2011/relationships/chartStyle" Target="style733.xml"/></Relationships>
</file>

<file path=xl/charts/_rels/chart734.xml.rels><?xml version="1.0" encoding="UTF-8" standalone="yes"?>
<Relationships xmlns="http://schemas.openxmlformats.org/package/2006/relationships"><Relationship Id="rId2" Type="http://schemas.microsoft.com/office/2011/relationships/chartColorStyle" Target="colors734.xml"/><Relationship Id="rId1" Type="http://schemas.microsoft.com/office/2011/relationships/chartStyle" Target="style734.xml"/></Relationships>
</file>

<file path=xl/charts/_rels/chart735.xml.rels><?xml version="1.0" encoding="UTF-8" standalone="yes"?>
<Relationships xmlns="http://schemas.openxmlformats.org/package/2006/relationships"><Relationship Id="rId2" Type="http://schemas.microsoft.com/office/2011/relationships/chartColorStyle" Target="colors735.xml"/><Relationship Id="rId1" Type="http://schemas.microsoft.com/office/2011/relationships/chartStyle" Target="style735.xml"/></Relationships>
</file>

<file path=xl/charts/_rels/chart736.xml.rels><?xml version="1.0" encoding="UTF-8" standalone="yes"?>
<Relationships xmlns="http://schemas.openxmlformats.org/package/2006/relationships"><Relationship Id="rId2" Type="http://schemas.microsoft.com/office/2011/relationships/chartColorStyle" Target="colors736.xml"/><Relationship Id="rId1" Type="http://schemas.microsoft.com/office/2011/relationships/chartStyle" Target="style736.xml"/></Relationships>
</file>

<file path=xl/charts/_rels/chart737.xml.rels><?xml version="1.0" encoding="UTF-8" standalone="yes"?>
<Relationships xmlns="http://schemas.openxmlformats.org/package/2006/relationships"><Relationship Id="rId2" Type="http://schemas.microsoft.com/office/2011/relationships/chartColorStyle" Target="colors737.xml"/><Relationship Id="rId1" Type="http://schemas.microsoft.com/office/2011/relationships/chartStyle" Target="style737.xml"/></Relationships>
</file>

<file path=xl/charts/_rels/chart738.xml.rels><?xml version="1.0" encoding="UTF-8" standalone="yes"?>
<Relationships xmlns="http://schemas.openxmlformats.org/package/2006/relationships"><Relationship Id="rId2" Type="http://schemas.microsoft.com/office/2011/relationships/chartColorStyle" Target="colors738.xml"/><Relationship Id="rId1" Type="http://schemas.microsoft.com/office/2011/relationships/chartStyle" Target="style738.xml"/></Relationships>
</file>

<file path=xl/charts/_rels/chart739.xml.rels><?xml version="1.0" encoding="UTF-8" standalone="yes"?>
<Relationships xmlns="http://schemas.openxmlformats.org/package/2006/relationships"><Relationship Id="rId2" Type="http://schemas.microsoft.com/office/2011/relationships/chartColorStyle" Target="colors739.xml"/><Relationship Id="rId1" Type="http://schemas.microsoft.com/office/2011/relationships/chartStyle" Target="style73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40.xml.rels><?xml version="1.0" encoding="UTF-8" standalone="yes"?>
<Relationships xmlns="http://schemas.openxmlformats.org/package/2006/relationships"><Relationship Id="rId2" Type="http://schemas.microsoft.com/office/2011/relationships/chartColorStyle" Target="colors740.xml"/><Relationship Id="rId1" Type="http://schemas.microsoft.com/office/2011/relationships/chartStyle" Target="style740.xml"/></Relationships>
</file>

<file path=xl/charts/_rels/chart741.xml.rels><?xml version="1.0" encoding="UTF-8" standalone="yes"?>
<Relationships xmlns="http://schemas.openxmlformats.org/package/2006/relationships"><Relationship Id="rId2" Type="http://schemas.microsoft.com/office/2011/relationships/chartColorStyle" Target="colors741.xml"/><Relationship Id="rId1" Type="http://schemas.microsoft.com/office/2011/relationships/chartStyle" Target="style741.xml"/></Relationships>
</file>

<file path=xl/charts/_rels/chart742.xml.rels><?xml version="1.0" encoding="UTF-8" standalone="yes"?>
<Relationships xmlns="http://schemas.openxmlformats.org/package/2006/relationships"><Relationship Id="rId2" Type="http://schemas.microsoft.com/office/2011/relationships/chartColorStyle" Target="colors742.xml"/><Relationship Id="rId1" Type="http://schemas.microsoft.com/office/2011/relationships/chartStyle" Target="style742.xml"/></Relationships>
</file>

<file path=xl/charts/_rels/chart743.xml.rels><?xml version="1.0" encoding="UTF-8" standalone="yes"?>
<Relationships xmlns="http://schemas.openxmlformats.org/package/2006/relationships"><Relationship Id="rId2" Type="http://schemas.microsoft.com/office/2011/relationships/chartColorStyle" Target="colors743.xml"/><Relationship Id="rId1" Type="http://schemas.microsoft.com/office/2011/relationships/chartStyle" Target="style743.xml"/></Relationships>
</file>

<file path=xl/charts/_rels/chart744.xml.rels><?xml version="1.0" encoding="UTF-8" standalone="yes"?>
<Relationships xmlns="http://schemas.openxmlformats.org/package/2006/relationships"><Relationship Id="rId2" Type="http://schemas.microsoft.com/office/2011/relationships/chartColorStyle" Target="colors744.xml"/><Relationship Id="rId1" Type="http://schemas.microsoft.com/office/2011/relationships/chartStyle" Target="style744.xml"/></Relationships>
</file>

<file path=xl/charts/_rels/chart745.xml.rels><?xml version="1.0" encoding="UTF-8" standalone="yes"?>
<Relationships xmlns="http://schemas.openxmlformats.org/package/2006/relationships"><Relationship Id="rId2" Type="http://schemas.microsoft.com/office/2011/relationships/chartColorStyle" Target="colors745.xml"/><Relationship Id="rId1" Type="http://schemas.microsoft.com/office/2011/relationships/chartStyle" Target="style745.xml"/></Relationships>
</file>

<file path=xl/charts/_rels/chart746.xml.rels><?xml version="1.0" encoding="UTF-8" standalone="yes"?>
<Relationships xmlns="http://schemas.openxmlformats.org/package/2006/relationships"><Relationship Id="rId2" Type="http://schemas.microsoft.com/office/2011/relationships/chartColorStyle" Target="colors746.xml"/><Relationship Id="rId1" Type="http://schemas.microsoft.com/office/2011/relationships/chartStyle" Target="style746.xml"/></Relationships>
</file>

<file path=xl/charts/_rels/chart747.xml.rels><?xml version="1.0" encoding="UTF-8" standalone="yes"?>
<Relationships xmlns="http://schemas.openxmlformats.org/package/2006/relationships"><Relationship Id="rId2" Type="http://schemas.microsoft.com/office/2011/relationships/chartColorStyle" Target="colors747.xml"/><Relationship Id="rId1" Type="http://schemas.microsoft.com/office/2011/relationships/chartStyle" Target="style747.xml"/></Relationships>
</file>

<file path=xl/charts/_rels/chart748.xml.rels><?xml version="1.0" encoding="UTF-8" standalone="yes"?>
<Relationships xmlns="http://schemas.openxmlformats.org/package/2006/relationships"><Relationship Id="rId2" Type="http://schemas.microsoft.com/office/2011/relationships/chartColorStyle" Target="colors748.xml"/><Relationship Id="rId1" Type="http://schemas.microsoft.com/office/2011/relationships/chartStyle" Target="style748.xml"/></Relationships>
</file>

<file path=xl/charts/_rels/chart749.xml.rels><?xml version="1.0" encoding="UTF-8" standalone="yes"?>
<Relationships xmlns="http://schemas.openxmlformats.org/package/2006/relationships"><Relationship Id="rId2" Type="http://schemas.microsoft.com/office/2011/relationships/chartColorStyle" Target="colors749.xml"/><Relationship Id="rId1" Type="http://schemas.microsoft.com/office/2011/relationships/chartStyle" Target="style74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50.xml.rels><?xml version="1.0" encoding="UTF-8" standalone="yes"?>
<Relationships xmlns="http://schemas.openxmlformats.org/package/2006/relationships"><Relationship Id="rId2" Type="http://schemas.microsoft.com/office/2011/relationships/chartColorStyle" Target="colors750.xml"/><Relationship Id="rId1" Type="http://schemas.microsoft.com/office/2011/relationships/chartStyle" Target="style750.xml"/></Relationships>
</file>

<file path=xl/charts/_rels/chart751.xml.rels><?xml version="1.0" encoding="UTF-8" standalone="yes"?>
<Relationships xmlns="http://schemas.openxmlformats.org/package/2006/relationships"><Relationship Id="rId2" Type="http://schemas.microsoft.com/office/2011/relationships/chartColorStyle" Target="colors751.xml"/><Relationship Id="rId1" Type="http://schemas.microsoft.com/office/2011/relationships/chartStyle" Target="style751.xml"/></Relationships>
</file>

<file path=xl/charts/_rels/chart752.xml.rels><?xml version="1.0" encoding="UTF-8" standalone="yes"?>
<Relationships xmlns="http://schemas.openxmlformats.org/package/2006/relationships"><Relationship Id="rId2" Type="http://schemas.microsoft.com/office/2011/relationships/chartColorStyle" Target="colors752.xml"/><Relationship Id="rId1" Type="http://schemas.microsoft.com/office/2011/relationships/chartStyle" Target="style752.xml"/></Relationships>
</file>

<file path=xl/charts/_rels/chart753.xml.rels><?xml version="1.0" encoding="UTF-8" standalone="yes"?>
<Relationships xmlns="http://schemas.openxmlformats.org/package/2006/relationships"><Relationship Id="rId2" Type="http://schemas.microsoft.com/office/2011/relationships/chartColorStyle" Target="colors753.xml"/><Relationship Id="rId1" Type="http://schemas.microsoft.com/office/2011/relationships/chartStyle" Target="style753.xml"/></Relationships>
</file>

<file path=xl/charts/_rels/chart754.xml.rels><?xml version="1.0" encoding="UTF-8" standalone="yes"?>
<Relationships xmlns="http://schemas.openxmlformats.org/package/2006/relationships"><Relationship Id="rId2" Type="http://schemas.microsoft.com/office/2011/relationships/chartColorStyle" Target="colors754.xml"/><Relationship Id="rId1" Type="http://schemas.microsoft.com/office/2011/relationships/chartStyle" Target="style754.xml"/></Relationships>
</file>

<file path=xl/charts/_rels/chart755.xml.rels><?xml version="1.0" encoding="UTF-8" standalone="yes"?>
<Relationships xmlns="http://schemas.openxmlformats.org/package/2006/relationships"><Relationship Id="rId2" Type="http://schemas.microsoft.com/office/2011/relationships/chartColorStyle" Target="colors755.xml"/><Relationship Id="rId1" Type="http://schemas.microsoft.com/office/2011/relationships/chartStyle" Target="style755.xml"/></Relationships>
</file>

<file path=xl/charts/_rels/chart756.xml.rels><?xml version="1.0" encoding="UTF-8" standalone="yes"?>
<Relationships xmlns="http://schemas.openxmlformats.org/package/2006/relationships"><Relationship Id="rId2" Type="http://schemas.microsoft.com/office/2011/relationships/chartColorStyle" Target="colors756.xml"/><Relationship Id="rId1" Type="http://schemas.microsoft.com/office/2011/relationships/chartStyle" Target="style756.xml"/></Relationships>
</file>

<file path=xl/charts/_rels/chart757.xml.rels><?xml version="1.0" encoding="UTF-8" standalone="yes"?>
<Relationships xmlns="http://schemas.openxmlformats.org/package/2006/relationships"><Relationship Id="rId2" Type="http://schemas.microsoft.com/office/2011/relationships/chartColorStyle" Target="colors757.xml"/><Relationship Id="rId1" Type="http://schemas.microsoft.com/office/2011/relationships/chartStyle" Target="style757.xml"/></Relationships>
</file>

<file path=xl/charts/_rels/chart758.xml.rels><?xml version="1.0" encoding="UTF-8" standalone="yes"?>
<Relationships xmlns="http://schemas.openxmlformats.org/package/2006/relationships"><Relationship Id="rId2" Type="http://schemas.microsoft.com/office/2011/relationships/chartColorStyle" Target="colors758.xml"/><Relationship Id="rId1" Type="http://schemas.microsoft.com/office/2011/relationships/chartStyle" Target="style758.xml"/></Relationships>
</file>

<file path=xl/charts/_rels/chart759.xml.rels><?xml version="1.0" encoding="UTF-8" standalone="yes"?>
<Relationships xmlns="http://schemas.openxmlformats.org/package/2006/relationships"><Relationship Id="rId2" Type="http://schemas.microsoft.com/office/2011/relationships/chartColorStyle" Target="colors759.xml"/><Relationship Id="rId1" Type="http://schemas.microsoft.com/office/2011/relationships/chartStyle" Target="style75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60.xml.rels><?xml version="1.0" encoding="UTF-8" standalone="yes"?>
<Relationships xmlns="http://schemas.openxmlformats.org/package/2006/relationships"><Relationship Id="rId2" Type="http://schemas.microsoft.com/office/2011/relationships/chartColorStyle" Target="colors760.xml"/><Relationship Id="rId1" Type="http://schemas.microsoft.com/office/2011/relationships/chartStyle" Target="style760.xml"/></Relationships>
</file>

<file path=xl/charts/_rels/chart761.xml.rels><?xml version="1.0" encoding="UTF-8" standalone="yes"?>
<Relationships xmlns="http://schemas.openxmlformats.org/package/2006/relationships"><Relationship Id="rId2" Type="http://schemas.microsoft.com/office/2011/relationships/chartColorStyle" Target="colors761.xml"/><Relationship Id="rId1" Type="http://schemas.microsoft.com/office/2011/relationships/chartStyle" Target="style761.xml"/></Relationships>
</file>

<file path=xl/charts/_rels/chart762.xml.rels><?xml version="1.0" encoding="UTF-8" standalone="yes"?>
<Relationships xmlns="http://schemas.openxmlformats.org/package/2006/relationships"><Relationship Id="rId2" Type="http://schemas.microsoft.com/office/2011/relationships/chartColorStyle" Target="colors762.xml"/><Relationship Id="rId1" Type="http://schemas.microsoft.com/office/2011/relationships/chartStyle" Target="style762.xml"/></Relationships>
</file>

<file path=xl/charts/_rels/chart763.xml.rels><?xml version="1.0" encoding="UTF-8" standalone="yes"?>
<Relationships xmlns="http://schemas.openxmlformats.org/package/2006/relationships"><Relationship Id="rId2" Type="http://schemas.microsoft.com/office/2011/relationships/chartColorStyle" Target="colors763.xml"/><Relationship Id="rId1" Type="http://schemas.microsoft.com/office/2011/relationships/chartStyle" Target="style763.xml"/></Relationships>
</file>

<file path=xl/charts/_rels/chart764.xml.rels><?xml version="1.0" encoding="UTF-8" standalone="yes"?>
<Relationships xmlns="http://schemas.openxmlformats.org/package/2006/relationships"><Relationship Id="rId2" Type="http://schemas.microsoft.com/office/2011/relationships/chartColorStyle" Target="colors764.xml"/><Relationship Id="rId1" Type="http://schemas.microsoft.com/office/2011/relationships/chartStyle" Target="style764.xml"/></Relationships>
</file>

<file path=xl/charts/_rels/chart765.xml.rels><?xml version="1.0" encoding="UTF-8" standalone="yes"?>
<Relationships xmlns="http://schemas.openxmlformats.org/package/2006/relationships"><Relationship Id="rId2" Type="http://schemas.microsoft.com/office/2011/relationships/chartColorStyle" Target="colors765.xml"/><Relationship Id="rId1" Type="http://schemas.microsoft.com/office/2011/relationships/chartStyle" Target="style765.xml"/></Relationships>
</file>

<file path=xl/charts/_rels/chart766.xml.rels><?xml version="1.0" encoding="UTF-8" standalone="yes"?>
<Relationships xmlns="http://schemas.openxmlformats.org/package/2006/relationships"><Relationship Id="rId2" Type="http://schemas.microsoft.com/office/2011/relationships/chartColorStyle" Target="colors766.xml"/><Relationship Id="rId1" Type="http://schemas.microsoft.com/office/2011/relationships/chartStyle" Target="style766.xml"/></Relationships>
</file>

<file path=xl/charts/_rels/chart767.xml.rels><?xml version="1.0" encoding="UTF-8" standalone="yes"?>
<Relationships xmlns="http://schemas.openxmlformats.org/package/2006/relationships"><Relationship Id="rId2" Type="http://schemas.microsoft.com/office/2011/relationships/chartColorStyle" Target="colors767.xml"/><Relationship Id="rId1" Type="http://schemas.microsoft.com/office/2011/relationships/chartStyle" Target="style767.xml"/></Relationships>
</file>

<file path=xl/charts/_rels/chart768.xml.rels><?xml version="1.0" encoding="UTF-8" standalone="yes"?>
<Relationships xmlns="http://schemas.openxmlformats.org/package/2006/relationships"><Relationship Id="rId2" Type="http://schemas.microsoft.com/office/2011/relationships/chartColorStyle" Target="colors768.xml"/><Relationship Id="rId1" Type="http://schemas.microsoft.com/office/2011/relationships/chartStyle" Target="style768.xml"/></Relationships>
</file>

<file path=xl/charts/_rels/chart769.xml.rels><?xml version="1.0" encoding="UTF-8" standalone="yes"?>
<Relationships xmlns="http://schemas.openxmlformats.org/package/2006/relationships"><Relationship Id="rId2" Type="http://schemas.microsoft.com/office/2011/relationships/chartColorStyle" Target="colors769.xml"/><Relationship Id="rId1" Type="http://schemas.microsoft.com/office/2011/relationships/chartStyle" Target="style769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70.xml.rels><?xml version="1.0" encoding="UTF-8" standalone="yes"?>
<Relationships xmlns="http://schemas.openxmlformats.org/package/2006/relationships"><Relationship Id="rId2" Type="http://schemas.microsoft.com/office/2011/relationships/chartColorStyle" Target="colors770.xml"/><Relationship Id="rId1" Type="http://schemas.microsoft.com/office/2011/relationships/chartStyle" Target="style770.xml"/></Relationships>
</file>

<file path=xl/charts/_rels/chart771.xml.rels><?xml version="1.0" encoding="UTF-8" standalone="yes"?>
<Relationships xmlns="http://schemas.openxmlformats.org/package/2006/relationships"><Relationship Id="rId2" Type="http://schemas.microsoft.com/office/2011/relationships/chartColorStyle" Target="colors771.xml"/><Relationship Id="rId1" Type="http://schemas.microsoft.com/office/2011/relationships/chartStyle" Target="style771.xml"/></Relationships>
</file>

<file path=xl/charts/_rels/chart772.xml.rels><?xml version="1.0" encoding="UTF-8" standalone="yes"?>
<Relationships xmlns="http://schemas.openxmlformats.org/package/2006/relationships"><Relationship Id="rId2" Type="http://schemas.microsoft.com/office/2011/relationships/chartColorStyle" Target="colors772.xml"/><Relationship Id="rId1" Type="http://schemas.microsoft.com/office/2011/relationships/chartStyle" Target="style772.xml"/></Relationships>
</file>

<file path=xl/charts/_rels/chart773.xml.rels><?xml version="1.0" encoding="UTF-8" standalone="yes"?>
<Relationships xmlns="http://schemas.openxmlformats.org/package/2006/relationships"><Relationship Id="rId2" Type="http://schemas.microsoft.com/office/2011/relationships/chartColorStyle" Target="colors773.xml"/><Relationship Id="rId1" Type="http://schemas.microsoft.com/office/2011/relationships/chartStyle" Target="style773.xml"/></Relationships>
</file>

<file path=xl/charts/_rels/chart774.xml.rels><?xml version="1.0" encoding="UTF-8" standalone="yes"?>
<Relationships xmlns="http://schemas.openxmlformats.org/package/2006/relationships"><Relationship Id="rId2" Type="http://schemas.microsoft.com/office/2011/relationships/chartColorStyle" Target="colors774.xml"/><Relationship Id="rId1" Type="http://schemas.microsoft.com/office/2011/relationships/chartStyle" Target="style774.xml"/></Relationships>
</file>

<file path=xl/charts/_rels/chart775.xml.rels><?xml version="1.0" encoding="UTF-8" standalone="yes"?>
<Relationships xmlns="http://schemas.openxmlformats.org/package/2006/relationships"><Relationship Id="rId2" Type="http://schemas.microsoft.com/office/2011/relationships/chartColorStyle" Target="colors775.xml"/><Relationship Id="rId1" Type="http://schemas.microsoft.com/office/2011/relationships/chartStyle" Target="style775.xml"/></Relationships>
</file>

<file path=xl/charts/_rels/chart776.xml.rels><?xml version="1.0" encoding="UTF-8" standalone="yes"?>
<Relationships xmlns="http://schemas.openxmlformats.org/package/2006/relationships"><Relationship Id="rId2" Type="http://schemas.microsoft.com/office/2011/relationships/chartColorStyle" Target="colors776.xml"/><Relationship Id="rId1" Type="http://schemas.microsoft.com/office/2011/relationships/chartStyle" Target="style776.xml"/></Relationships>
</file>

<file path=xl/charts/_rels/chart777.xml.rels><?xml version="1.0" encoding="UTF-8" standalone="yes"?>
<Relationships xmlns="http://schemas.openxmlformats.org/package/2006/relationships"><Relationship Id="rId2" Type="http://schemas.microsoft.com/office/2011/relationships/chartColorStyle" Target="colors777.xml"/><Relationship Id="rId1" Type="http://schemas.microsoft.com/office/2011/relationships/chartStyle" Target="style777.xml"/></Relationships>
</file>

<file path=xl/charts/_rels/chart778.xml.rels><?xml version="1.0" encoding="UTF-8" standalone="yes"?>
<Relationships xmlns="http://schemas.openxmlformats.org/package/2006/relationships"><Relationship Id="rId2" Type="http://schemas.microsoft.com/office/2011/relationships/chartColorStyle" Target="colors778.xml"/><Relationship Id="rId1" Type="http://schemas.microsoft.com/office/2011/relationships/chartStyle" Target="style778.xml"/></Relationships>
</file>

<file path=xl/charts/_rels/chart779.xml.rels><?xml version="1.0" encoding="UTF-8" standalone="yes"?>
<Relationships xmlns="http://schemas.openxmlformats.org/package/2006/relationships"><Relationship Id="rId2" Type="http://schemas.microsoft.com/office/2011/relationships/chartColorStyle" Target="colors779.xml"/><Relationship Id="rId1" Type="http://schemas.microsoft.com/office/2011/relationships/chartStyle" Target="style77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80.xml.rels><?xml version="1.0" encoding="UTF-8" standalone="yes"?>
<Relationships xmlns="http://schemas.openxmlformats.org/package/2006/relationships"><Relationship Id="rId2" Type="http://schemas.microsoft.com/office/2011/relationships/chartColorStyle" Target="colors780.xml"/><Relationship Id="rId1" Type="http://schemas.microsoft.com/office/2011/relationships/chartStyle" Target="style780.xml"/></Relationships>
</file>

<file path=xl/charts/_rels/chart781.xml.rels><?xml version="1.0" encoding="UTF-8" standalone="yes"?>
<Relationships xmlns="http://schemas.openxmlformats.org/package/2006/relationships"><Relationship Id="rId2" Type="http://schemas.microsoft.com/office/2011/relationships/chartColorStyle" Target="colors781.xml"/><Relationship Id="rId1" Type="http://schemas.microsoft.com/office/2011/relationships/chartStyle" Target="style781.xml"/></Relationships>
</file>

<file path=xl/charts/_rels/chart782.xml.rels><?xml version="1.0" encoding="UTF-8" standalone="yes"?>
<Relationships xmlns="http://schemas.openxmlformats.org/package/2006/relationships"><Relationship Id="rId2" Type="http://schemas.microsoft.com/office/2011/relationships/chartColorStyle" Target="colors782.xml"/><Relationship Id="rId1" Type="http://schemas.microsoft.com/office/2011/relationships/chartStyle" Target="style782.xml"/></Relationships>
</file>

<file path=xl/charts/_rels/chart783.xml.rels><?xml version="1.0" encoding="UTF-8" standalone="yes"?>
<Relationships xmlns="http://schemas.openxmlformats.org/package/2006/relationships"><Relationship Id="rId2" Type="http://schemas.microsoft.com/office/2011/relationships/chartColorStyle" Target="colors783.xml"/><Relationship Id="rId1" Type="http://schemas.microsoft.com/office/2011/relationships/chartStyle" Target="style783.xml"/></Relationships>
</file>

<file path=xl/charts/_rels/chart784.xml.rels><?xml version="1.0" encoding="UTF-8" standalone="yes"?>
<Relationships xmlns="http://schemas.openxmlformats.org/package/2006/relationships"><Relationship Id="rId2" Type="http://schemas.microsoft.com/office/2011/relationships/chartColorStyle" Target="colors784.xml"/><Relationship Id="rId1" Type="http://schemas.microsoft.com/office/2011/relationships/chartStyle" Target="style784.xml"/></Relationships>
</file>

<file path=xl/charts/_rels/chart785.xml.rels><?xml version="1.0" encoding="UTF-8" standalone="yes"?>
<Relationships xmlns="http://schemas.openxmlformats.org/package/2006/relationships"><Relationship Id="rId2" Type="http://schemas.microsoft.com/office/2011/relationships/chartColorStyle" Target="colors785.xml"/><Relationship Id="rId1" Type="http://schemas.microsoft.com/office/2011/relationships/chartStyle" Target="style785.xml"/></Relationships>
</file>

<file path=xl/charts/_rels/chart786.xml.rels><?xml version="1.0" encoding="UTF-8" standalone="yes"?>
<Relationships xmlns="http://schemas.openxmlformats.org/package/2006/relationships"><Relationship Id="rId2" Type="http://schemas.microsoft.com/office/2011/relationships/chartColorStyle" Target="colors786.xml"/><Relationship Id="rId1" Type="http://schemas.microsoft.com/office/2011/relationships/chartStyle" Target="style786.xml"/></Relationships>
</file>

<file path=xl/charts/_rels/chart787.xml.rels><?xml version="1.0" encoding="UTF-8" standalone="yes"?>
<Relationships xmlns="http://schemas.openxmlformats.org/package/2006/relationships"><Relationship Id="rId2" Type="http://schemas.microsoft.com/office/2011/relationships/chartColorStyle" Target="colors787.xml"/><Relationship Id="rId1" Type="http://schemas.microsoft.com/office/2011/relationships/chartStyle" Target="style787.xml"/></Relationships>
</file>

<file path=xl/charts/_rels/chart788.xml.rels><?xml version="1.0" encoding="UTF-8" standalone="yes"?>
<Relationships xmlns="http://schemas.openxmlformats.org/package/2006/relationships"><Relationship Id="rId2" Type="http://schemas.microsoft.com/office/2011/relationships/chartColorStyle" Target="colors788.xml"/><Relationship Id="rId1" Type="http://schemas.microsoft.com/office/2011/relationships/chartStyle" Target="style788.xml"/></Relationships>
</file>

<file path=xl/charts/_rels/chart789.xml.rels><?xml version="1.0" encoding="UTF-8" standalone="yes"?>
<Relationships xmlns="http://schemas.openxmlformats.org/package/2006/relationships"><Relationship Id="rId2" Type="http://schemas.microsoft.com/office/2011/relationships/chartColorStyle" Target="colors789.xml"/><Relationship Id="rId1" Type="http://schemas.microsoft.com/office/2011/relationships/chartStyle" Target="style78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790.xml.rels><?xml version="1.0" encoding="UTF-8" standalone="yes"?>
<Relationships xmlns="http://schemas.openxmlformats.org/package/2006/relationships"><Relationship Id="rId2" Type="http://schemas.microsoft.com/office/2011/relationships/chartColorStyle" Target="colors790.xml"/><Relationship Id="rId1" Type="http://schemas.microsoft.com/office/2011/relationships/chartStyle" Target="style790.xml"/></Relationships>
</file>

<file path=xl/charts/_rels/chart791.xml.rels><?xml version="1.0" encoding="UTF-8" standalone="yes"?>
<Relationships xmlns="http://schemas.openxmlformats.org/package/2006/relationships"><Relationship Id="rId2" Type="http://schemas.microsoft.com/office/2011/relationships/chartColorStyle" Target="colors791.xml"/><Relationship Id="rId1" Type="http://schemas.microsoft.com/office/2011/relationships/chartStyle" Target="style791.xml"/></Relationships>
</file>

<file path=xl/charts/_rels/chart792.xml.rels><?xml version="1.0" encoding="UTF-8" standalone="yes"?>
<Relationships xmlns="http://schemas.openxmlformats.org/package/2006/relationships"><Relationship Id="rId2" Type="http://schemas.microsoft.com/office/2011/relationships/chartColorStyle" Target="colors792.xml"/><Relationship Id="rId1" Type="http://schemas.microsoft.com/office/2011/relationships/chartStyle" Target="style792.xml"/></Relationships>
</file>

<file path=xl/charts/_rels/chart793.xml.rels><?xml version="1.0" encoding="UTF-8" standalone="yes"?>
<Relationships xmlns="http://schemas.openxmlformats.org/package/2006/relationships"><Relationship Id="rId2" Type="http://schemas.microsoft.com/office/2011/relationships/chartColorStyle" Target="colors793.xml"/><Relationship Id="rId1" Type="http://schemas.microsoft.com/office/2011/relationships/chartStyle" Target="style793.xml"/></Relationships>
</file>

<file path=xl/charts/_rels/chart794.xml.rels><?xml version="1.0" encoding="UTF-8" standalone="yes"?>
<Relationships xmlns="http://schemas.openxmlformats.org/package/2006/relationships"><Relationship Id="rId2" Type="http://schemas.microsoft.com/office/2011/relationships/chartColorStyle" Target="colors794.xml"/><Relationship Id="rId1" Type="http://schemas.microsoft.com/office/2011/relationships/chartStyle" Target="style794.xml"/></Relationships>
</file>

<file path=xl/charts/_rels/chart795.xml.rels><?xml version="1.0" encoding="UTF-8" standalone="yes"?>
<Relationships xmlns="http://schemas.openxmlformats.org/package/2006/relationships"><Relationship Id="rId2" Type="http://schemas.microsoft.com/office/2011/relationships/chartColorStyle" Target="colors795.xml"/><Relationship Id="rId1" Type="http://schemas.microsoft.com/office/2011/relationships/chartStyle" Target="style795.xml"/></Relationships>
</file>

<file path=xl/charts/_rels/chart796.xml.rels><?xml version="1.0" encoding="UTF-8" standalone="yes"?>
<Relationships xmlns="http://schemas.openxmlformats.org/package/2006/relationships"><Relationship Id="rId2" Type="http://schemas.microsoft.com/office/2011/relationships/chartColorStyle" Target="colors796.xml"/><Relationship Id="rId1" Type="http://schemas.microsoft.com/office/2011/relationships/chartStyle" Target="style796.xml"/></Relationships>
</file>

<file path=xl/charts/_rels/chart797.xml.rels><?xml version="1.0" encoding="UTF-8" standalone="yes"?>
<Relationships xmlns="http://schemas.openxmlformats.org/package/2006/relationships"><Relationship Id="rId2" Type="http://schemas.microsoft.com/office/2011/relationships/chartColorStyle" Target="colors797.xml"/><Relationship Id="rId1" Type="http://schemas.microsoft.com/office/2011/relationships/chartStyle" Target="style797.xml"/></Relationships>
</file>

<file path=xl/charts/_rels/chart798.xml.rels><?xml version="1.0" encoding="UTF-8" standalone="yes"?>
<Relationships xmlns="http://schemas.openxmlformats.org/package/2006/relationships"><Relationship Id="rId2" Type="http://schemas.microsoft.com/office/2011/relationships/chartColorStyle" Target="colors798.xml"/><Relationship Id="rId1" Type="http://schemas.microsoft.com/office/2011/relationships/chartStyle" Target="style798.xml"/></Relationships>
</file>

<file path=xl/charts/_rels/chart799.xml.rels><?xml version="1.0" encoding="UTF-8" standalone="yes"?>
<Relationships xmlns="http://schemas.openxmlformats.org/package/2006/relationships"><Relationship Id="rId2" Type="http://schemas.microsoft.com/office/2011/relationships/chartColorStyle" Target="colors799.xml"/><Relationship Id="rId1" Type="http://schemas.microsoft.com/office/2011/relationships/chartStyle" Target="style79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00.xml.rels><?xml version="1.0" encoding="UTF-8" standalone="yes"?>
<Relationships xmlns="http://schemas.openxmlformats.org/package/2006/relationships"><Relationship Id="rId2" Type="http://schemas.microsoft.com/office/2011/relationships/chartColorStyle" Target="colors800.xml"/><Relationship Id="rId1" Type="http://schemas.microsoft.com/office/2011/relationships/chartStyle" Target="style800.xml"/></Relationships>
</file>

<file path=xl/charts/_rels/chart801.xml.rels><?xml version="1.0" encoding="UTF-8" standalone="yes"?>
<Relationships xmlns="http://schemas.openxmlformats.org/package/2006/relationships"><Relationship Id="rId2" Type="http://schemas.microsoft.com/office/2011/relationships/chartColorStyle" Target="colors801.xml"/><Relationship Id="rId1" Type="http://schemas.microsoft.com/office/2011/relationships/chartStyle" Target="style801.xml"/></Relationships>
</file>

<file path=xl/charts/_rels/chart802.xml.rels><?xml version="1.0" encoding="UTF-8" standalone="yes"?>
<Relationships xmlns="http://schemas.openxmlformats.org/package/2006/relationships"><Relationship Id="rId2" Type="http://schemas.microsoft.com/office/2011/relationships/chartColorStyle" Target="colors802.xml"/><Relationship Id="rId1" Type="http://schemas.microsoft.com/office/2011/relationships/chartStyle" Target="style802.xml"/></Relationships>
</file>

<file path=xl/charts/_rels/chart803.xml.rels><?xml version="1.0" encoding="UTF-8" standalone="yes"?>
<Relationships xmlns="http://schemas.openxmlformats.org/package/2006/relationships"><Relationship Id="rId2" Type="http://schemas.microsoft.com/office/2011/relationships/chartColorStyle" Target="colors803.xml"/><Relationship Id="rId1" Type="http://schemas.microsoft.com/office/2011/relationships/chartStyle" Target="style803.xml"/></Relationships>
</file>

<file path=xl/charts/_rels/chart804.xml.rels><?xml version="1.0" encoding="UTF-8" standalone="yes"?>
<Relationships xmlns="http://schemas.openxmlformats.org/package/2006/relationships"><Relationship Id="rId2" Type="http://schemas.microsoft.com/office/2011/relationships/chartColorStyle" Target="colors804.xml"/><Relationship Id="rId1" Type="http://schemas.microsoft.com/office/2011/relationships/chartStyle" Target="style804.xml"/></Relationships>
</file>

<file path=xl/charts/_rels/chart805.xml.rels><?xml version="1.0" encoding="UTF-8" standalone="yes"?>
<Relationships xmlns="http://schemas.openxmlformats.org/package/2006/relationships"><Relationship Id="rId2" Type="http://schemas.microsoft.com/office/2011/relationships/chartColorStyle" Target="colors805.xml"/><Relationship Id="rId1" Type="http://schemas.microsoft.com/office/2011/relationships/chartStyle" Target="style805.xml"/></Relationships>
</file>

<file path=xl/charts/_rels/chart806.xml.rels><?xml version="1.0" encoding="UTF-8" standalone="yes"?>
<Relationships xmlns="http://schemas.openxmlformats.org/package/2006/relationships"><Relationship Id="rId2" Type="http://schemas.microsoft.com/office/2011/relationships/chartColorStyle" Target="colors806.xml"/><Relationship Id="rId1" Type="http://schemas.microsoft.com/office/2011/relationships/chartStyle" Target="style806.xml"/></Relationships>
</file>

<file path=xl/charts/_rels/chart807.xml.rels><?xml version="1.0" encoding="UTF-8" standalone="yes"?>
<Relationships xmlns="http://schemas.openxmlformats.org/package/2006/relationships"><Relationship Id="rId2" Type="http://schemas.microsoft.com/office/2011/relationships/chartColorStyle" Target="colors807.xml"/><Relationship Id="rId1" Type="http://schemas.microsoft.com/office/2011/relationships/chartStyle" Target="style807.xml"/></Relationships>
</file>

<file path=xl/charts/_rels/chart808.xml.rels><?xml version="1.0" encoding="UTF-8" standalone="yes"?>
<Relationships xmlns="http://schemas.openxmlformats.org/package/2006/relationships"><Relationship Id="rId2" Type="http://schemas.microsoft.com/office/2011/relationships/chartColorStyle" Target="colors808.xml"/><Relationship Id="rId1" Type="http://schemas.microsoft.com/office/2011/relationships/chartStyle" Target="style808.xml"/></Relationships>
</file>

<file path=xl/charts/_rels/chart809.xml.rels><?xml version="1.0" encoding="UTF-8" standalone="yes"?>
<Relationships xmlns="http://schemas.openxmlformats.org/package/2006/relationships"><Relationship Id="rId2" Type="http://schemas.microsoft.com/office/2011/relationships/chartColorStyle" Target="colors809.xml"/><Relationship Id="rId1" Type="http://schemas.microsoft.com/office/2011/relationships/chartStyle" Target="style80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10.xml.rels><?xml version="1.0" encoding="UTF-8" standalone="yes"?>
<Relationships xmlns="http://schemas.openxmlformats.org/package/2006/relationships"><Relationship Id="rId2" Type="http://schemas.microsoft.com/office/2011/relationships/chartColorStyle" Target="colors810.xml"/><Relationship Id="rId1" Type="http://schemas.microsoft.com/office/2011/relationships/chartStyle" Target="style810.xml"/></Relationships>
</file>

<file path=xl/charts/_rels/chart811.xml.rels><?xml version="1.0" encoding="UTF-8" standalone="yes"?>
<Relationships xmlns="http://schemas.openxmlformats.org/package/2006/relationships"><Relationship Id="rId2" Type="http://schemas.microsoft.com/office/2011/relationships/chartColorStyle" Target="colors811.xml"/><Relationship Id="rId1" Type="http://schemas.microsoft.com/office/2011/relationships/chartStyle" Target="style811.xml"/></Relationships>
</file>

<file path=xl/charts/_rels/chart812.xml.rels><?xml version="1.0" encoding="UTF-8" standalone="yes"?>
<Relationships xmlns="http://schemas.openxmlformats.org/package/2006/relationships"><Relationship Id="rId2" Type="http://schemas.microsoft.com/office/2011/relationships/chartColorStyle" Target="colors812.xml"/><Relationship Id="rId1" Type="http://schemas.microsoft.com/office/2011/relationships/chartStyle" Target="style812.xml"/></Relationships>
</file>

<file path=xl/charts/_rels/chart813.xml.rels><?xml version="1.0" encoding="UTF-8" standalone="yes"?>
<Relationships xmlns="http://schemas.openxmlformats.org/package/2006/relationships"><Relationship Id="rId2" Type="http://schemas.microsoft.com/office/2011/relationships/chartColorStyle" Target="colors813.xml"/><Relationship Id="rId1" Type="http://schemas.microsoft.com/office/2011/relationships/chartStyle" Target="style813.xml"/></Relationships>
</file>

<file path=xl/charts/_rels/chart814.xml.rels><?xml version="1.0" encoding="UTF-8" standalone="yes"?>
<Relationships xmlns="http://schemas.openxmlformats.org/package/2006/relationships"><Relationship Id="rId2" Type="http://schemas.microsoft.com/office/2011/relationships/chartColorStyle" Target="colors814.xml"/><Relationship Id="rId1" Type="http://schemas.microsoft.com/office/2011/relationships/chartStyle" Target="style814.xml"/></Relationships>
</file>

<file path=xl/charts/_rels/chart815.xml.rels><?xml version="1.0" encoding="UTF-8" standalone="yes"?>
<Relationships xmlns="http://schemas.openxmlformats.org/package/2006/relationships"><Relationship Id="rId2" Type="http://schemas.microsoft.com/office/2011/relationships/chartColorStyle" Target="colors815.xml"/><Relationship Id="rId1" Type="http://schemas.microsoft.com/office/2011/relationships/chartStyle" Target="style815.xml"/></Relationships>
</file>

<file path=xl/charts/_rels/chart816.xml.rels><?xml version="1.0" encoding="UTF-8" standalone="yes"?>
<Relationships xmlns="http://schemas.openxmlformats.org/package/2006/relationships"><Relationship Id="rId2" Type="http://schemas.microsoft.com/office/2011/relationships/chartColorStyle" Target="colors816.xml"/><Relationship Id="rId1" Type="http://schemas.microsoft.com/office/2011/relationships/chartStyle" Target="style816.xml"/></Relationships>
</file>

<file path=xl/charts/_rels/chart817.xml.rels><?xml version="1.0" encoding="UTF-8" standalone="yes"?>
<Relationships xmlns="http://schemas.openxmlformats.org/package/2006/relationships"><Relationship Id="rId2" Type="http://schemas.microsoft.com/office/2011/relationships/chartColorStyle" Target="colors817.xml"/><Relationship Id="rId1" Type="http://schemas.microsoft.com/office/2011/relationships/chartStyle" Target="style817.xml"/></Relationships>
</file>

<file path=xl/charts/_rels/chart818.xml.rels><?xml version="1.0" encoding="UTF-8" standalone="yes"?>
<Relationships xmlns="http://schemas.openxmlformats.org/package/2006/relationships"><Relationship Id="rId2" Type="http://schemas.microsoft.com/office/2011/relationships/chartColorStyle" Target="colors818.xml"/><Relationship Id="rId1" Type="http://schemas.microsoft.com/office/2011/relationships/chartStyle" Target="style818.xml"/></Relationships>
</file>

<file path=xl/charts/_rels/chart819.xml.rels><?xml version="1.0" encoding="UTF-8" standalone="yes"?>
<Relationships xmlns="http://schemas.openxmlformats.org/package/2006/relationships"><Relationship Id="rId2" Type="http://schemas.microsoft.com/office/2011/relationships/chartColorStyle" Target="colors819.xml"/><Relationship Id="rId1" Type="http://schemas.microsoft.com/office/2011/relationships/chartStyle" Target="style81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20.xml.rels><?xml version="1.0" encoding="UTF-8" standalone="yes"?>
<Relationships xmlns="http://schemas.openxmlformats.org/package/2006/relationships"><Relationship Id="rId2" Type="http://schemas.microsoft.com/office/2011/relationships/chartColorStyle" Target="colors820.xml"/><Relationship Id="rId1" Type="http://schemas.microsoft.com/office/2011/relationships/chartStyle" Target="style820.xml"/></Relationships>
</file>

<file path=xl/charts/_rels/chart821.xml.rels><?xml version="1.0" encoding="UTF-8" standalone="yes"?>
<Relationships xmlns="http://schemas.openxmlformats.org/package/2006/relationships"><Relationship Id="rId2" Type="http://schemas.microsoft.com/office/2011/relationships/chartColorStyle" Target="colors821.xml"/><Relationship Id="rId1" Type="http://schemas.microsoft.com/office/2011/relationships/chartStyle" Target="style821.xml"/></Relationships>
</file>

<file path=xl/charts/_rels/chart822.xml.rels><?xml version="1.0" encoding="UTF-8" standalone="yes"?>
<Relationships xmlns="http://schemas.openxmlformats.org/package/2006/relationships"><Relationship Id="rId2" Type="http://schemas.microsoft.com/office/2011/relationships/chartColorStyle" Target="colors822.xml"/><Relationship Id="rId1" Type="http://schemas.microsoft.com/office/2011/relationships/chartStyle" Target="style822.xml"/></Relationships>
</file>

<file path=xl/charts/_rels/chart823.xml.rels><?xml version="1.0" encoding="UTF-8" standalone="yes"?>
<Relationships xmlns="http://schemas.openxmlformats.org/package/2006/relationships"><Relationship Id="rId2" Type="http://schemas.microsoft.com/office/2011/relationships/chartColorStyle" Target="colors823.xml"/><Relationship Id="rId1" Type="http://schemas.microsoft.com/office/2011/relationships/chartStyle" Target="style823.xml"/></Relationships>
</file>

<file path=xl/charts/_rels/chart824.xml.rels><?xml version="1.0" encoding="UTF-8" standalone="yes"?>
<Relationships xmlns="http://schemas.openxmlformats.org/package/2006/relationships"><Relationship Id="rId2" Type="http://schemas.microsoft.com/office/2011/relationships/chartColorStyle" Target="colors824.xml"/><Relationship Id="rId1" Type="http://schemas.microsoft.com/office/2011/relationships/chartStyle" Target="style824.xml"/></Relationships>
</file>

<file path=xl/charts/_rels/chart825.xml.rels><?xml version="1.0" encoding="UTF-8" standalone="yes"?>
<Relationships xmlns="http://schemas.openxmlformats.org/package/2006/relationships"><Relationship Id="rId2" Type="http://schemas.microsoft.com/office/2011/relationships/chartColorStyle" Target="colors825.xml"/><Relationship Id="rId1" Type="http://schemas.microsoft.com/office/2011/relationships/chartStyle" Target="style825.xml"/></Relationships>
</file>

<file path=xl/charts/_rels/chart826.xml.rels><?xml version="1.0" encoding="UTF-8" standalone="yes"?>
<Relationships xmlns="http://schemas.openxmlformats.org/package/2006/relationships"><Relationship Id="rId2" Type="http://schemas.microsoft.com/office/2011/relationships/chartColorStyle" Target="colors826.xml"/><Relationship Id="rId1" Type="http://schemas.microsoft.com/office/2011/relationships/chartStyle" Target="style826.xml"/></Relationships>
</file>

<file path=xl/charts/_rels/chart827.xml.rels><?xml version="1.0" encoding="UTF-8" standalone="yes"?>
<Relationships xmlns="http://schemas.openxmlformats.org/package/2006/relationships"><Relationship Id="rId2" Type="http://schemas.microsoft.com/office/2011/relationships/chartColorStyle" Target="colors827.xml"/><Relationship Id="rId1" Type="http://schemas.microsoft.com/office/2011/relationships/chartStyle" Target="style827.xml"/></Relationships>
</file>

<file path=xl/charts/_rels/chart828.xml.rels><?xml version="1.0" encoding="UTF-8" standalone="yes"?>
<Relationships xmlns="http://schemas.openxmlformats.org/package/2006/relationships"><Relationship Id="rId2" Type="http://schemas.microsoft.com/office/2011/relationships/chartColorStyle" Target="colors828.xml"/><Relationship Id="rId1" Type="http://schemas.microsoft.com/office/2011/relationships/chartStyle" Target="style828.xml"/></Relationships>
</file>

<file path=xl/charts/_rels/chart829.xml.rels><?xml version="1.0" encoding="UTF-8" standalone="yes"?>
<Relationships xmlns="http://schemas.openxmlformats.org/package/2006/relationships"><Relationship Id="rId2" Type="http://schemas.microsoft.com/office/2011/relationships/chartColorStyle" Target="colors829.xml"/><Relationship Id="rId1" Type="http://schemas.microsoft.com/office/2011/relationships/chartStyle" Target="style82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30.xml.rels><?xml version="1.0" encoding="UTF-8" standalone="yes"?>
<Relationships xmlns="http://schemas.openxmlformats.org/package/2006/relationships"><Relationship Id="rId2" Type="http://schemas.microsoft.com/office/2011/relationships/chartColorStyle" Target="colors830.xml"/><Relationship Id="rId1" Type="http://schemas.microsoft.com/office/2011/relationships/chartStyle" Target="style830.xml"/></Relationships>
</file>

<file path=xl/charts/_rels/chart831.xml.rels><?xml version="1.0" encoding="UTF-8" standalone="yes"?>
<Relationships xmlns="http://schemas.openxmlformats.org/package/2006/relationships"><Relationship Id="rId2" Type="http://schemas.microsoft.com/office/2011/relationships/chartColorStyle" Target="colors831.xml"/><Relationship Id="rId1" Type="http://schemas.microsoft.com/office/2011/relationships/chartStyle" Target="style831.xml"/></Relationships>
</file>

<file path=xl/charts/_rels/chart832.xml.rels><?xml version="1.0" encoding="UTF-8" standalone="yes"?>
<Relationships xmlns="http://schemas.openxmlformats.org/package/2006/relationships"><Relationship Id="rId2" Type="http://schemas.microsoft.com/office/2011/relationships/chartColorStyle" Target="colors832.xml"/><Relationship Id="rId1" Type="http://schemas.microsoft.com/office/2011/relationships/chartStyle" Target="style832.xml"/></Relationships>
</file>

<file path=xl/charts/_rels/chart833.xml.rels><?xml version="1.0" encoding="UTF-8" standalone="yes"?>
<Relationships xmlns="http://schemas.openxmlformats.org/package/2006/relationships"><Relationship Id="rId2" Type="http://schemas.microsoft.com/office/2011/relationships/chartColorStyle" Target="colors833.xml"/><Relationship Id="rId1" Type="http://schemas.microsoft.com/office/2011/relationships/chartStyle" Target="style833.xml"/></Relationships>
</file>

<file path=xl/charts/_rels/chart834.xml.rels><?xml version="1.0" encoding="UTF-8" standalone="yes"?>
<Relationships xmlns="http://schemas.openxmlformats.org/package/2006/relationships"><Relationship Id="rId2" Type="http://schemas.microsoft.com/office/2011/relationships/chartColorStyle" Target="colors834.xml"/><Relationship Id="rId1" Type="http://schemas.microsoft.com/office/2011/relationships/chartStyle" Target="style834.xml"/></Relationships>
</file>

<file path=xl/charts/_rels/chart835.xml.rels><?xml version="1.0" encoding="UTF-8" standalone="yes"?>
<Relationships xmlns="http://schemas.openxmlformats.org/package/2006/relationships"><Relationship Id="rId2" Type="http://schemas.microsoft.com/office/2011/relationships/chartColorStyle" Target="colors835.xml"/><Relationship Id="rId1" Type="http://schemas.microsoft.com/office/2011/relationships/chartStyle" Target="style835.xml"/></Relationships>
</file>

<file path=xl/charts/_rels/chart836.xml.rels><?xml version="1.0" encoding="UTF-8" standalone="yes"?>
<Relationships xmlns="http://schemas.openxmlformats.org/package/2006/relationships"><Relationship Id="rId2" Type="http://schemas.microsoft.com/office/2011/relationships/chartColorStyle" Target="colors836.xml"/><Relationship Id="rId1" Type="http://schemas.microsoft.com/office/2011/relationships/chartStyle" Target="style836.xml"/></Relationships>
</file>

<file path=xl/charts/_rels/chart837.xml.rels><?xml version="1.0" encoding="UTF-8" standalone="yes"?>
<Relationships xmlns="http://schemas.openxmlformats.org/package/2006/relationships"><Relationship Id="rId2" Type="http://schemas.microsoft.com/office/2011/relationships/chartColorStyle" Target="colors837.xml"/><Relationship Id="rId1" Type="http://schemas.microsoft.com/office/2011/relationships/chartStyle" Target="style837.xml"/></Relationships>
</file>

<file path=xl/charts/_rels/chart838.xml.rels><?xml version="1.0" encoding="UTF-8" standalone="yes"?>
<Relationships xmlns="http://schemas.openxmlformats.org/package/2006/relationships"><Relationship Id="rId2" Type="http://schemas.microsoft.com/office/2011/relationships/chartColorStyle" Target="colors838.xml"/><Relationship Id="rId1" Type="http://schemas.microsoft.com/office/2011/relationships/chartStyle" Target="style838.xml"/></Relationships>
</file>

<file path=xl/charts/_rels/chart839.xml.rels><?xml version="1.0" encoding="UTF-8" standalone="yes"?>
<Relationships xmlns="http://schemas.openxmlformats.org/package/2006/relationships"><Relationship Id="rId2" Type="http://schemas.microsoft.com/office/2011/relationships/chartColorStyle" Target="colors839.xml"/><Relationship Id="rId1" Type="http://schemas.microsoft.com/office/2011/relationships/chartStyle" Target="style839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40.xml.rels><?xml version="1.0" encoding="UTF-8" standalone="yes"?>
<Relationships xmlns="http://schemas.openxmlformats.org/package/2006/relationships"><Relationship Id="rId2" Type="http://schemas.microsoft.com/office/2011/relationships/chartColorStyle" Target="colors840.xml"/><Relationship Id="rId1" Type="http://schemas.microsoft.com/office/2011/relationships/chartStyle" Target="style840.xml"/></Relationships>
</file>

<file path=xl/charts/_rels/chart841.xml.rels><?xml version="1.0" encoding="UTF-8" standalone="yes"?>
<Relationships xmlns="http://schemas.openxmlformats.org/package/2006/relationships"><Relationship Id="rId2" Type="http://schemas.microsoft.com/office/2011/relationships/chartColorStyle" Target="colors841.xml"/><Relationship Id="rId1" Type="http://schemas.microsoft.com/office/2011/relationships/chartStyle" Target="style841.xml"/></Relationships>
</file>

<file path=xl/charts/_rels/chart842.xml.rels><?xml version="1.0" encoding="UTF-8" standalone="yes"?>
<Relationships xmlns="http://schemas.openxmlformats.org/package/2006/relationships"><Relationship Id="rId2" Type="http://schemas.microsoft.com/office/2011/relationships/chartColorStyle" Target="colors842.xml"/><Relationship Id="rId1" Type="http://schemas.microsoft.com/office/2011/relationships/chartStyle" Target="style842.xml"/></Relationships>
</file>

<file path=xl/charts/_rels/chart843.xml.rels><?xml version="1.0" encoding="UTF-8" standalone="yes"?>
<Relationships xmlns="http://schemas.openxmlformats.org/package/2006/relationships"><Relationship Id="rId2" Type="http://schemas.microsoft.com/office/2011/relationships/chartColorStyle" Target="colors843.xml"/><Relationship Id="rId1" Type="http://schemas.microsoft.com/office/2011/relationships/chartStyle" Target="style843.xml"/></Relationships>
</file>

<file path=xl/charts/_rels/chart844.xml.rels><?xml version="1.0" encoding="UTF-8" standalone="yes"?>
<Relationships xmlns="http://schemas.openxmlformats.org/package/2006/relationships"><Relationship Id="rId2" Type="http://schemas.microsoft.com/office/2011/relationships/chartColorStyle" Target="colors844.xml"/><Relationship Id="rId1" Type="http://schemas.microsoft.com/office/2011/relationships/chartStyle" Target="style844.xml"/></Relationships>
</file>

<file path=xl/charts/_rels/chart845.xml.rels><?xml version="1.0" encoding="UTF-8" standalone="yes"?>
<Relationships xmlns="http://schemas.openxmlformats.org/package/2006/relationships"><Relationship Id="rId2" Type="http://schemas.microsoft.com/office/2011/relationships/chartColorStyle" Target="colors845.xml"/><Relationship Id="rId1" Type="http://schemas.microsoft.com/office/2011/relationships/chartStyle" Target="style845.xml"/></Relationships>
</file>

<file path=xl/charts/_rels/chart846.xml.rels><?xml version="1.0" encoding="UTF-8" standalone="yes"?>
<Relationships xmlns="http://schemas.openxmlformats.org/package/2006/relationships"><Relationship Id="rId2" Type="http://schemas.microsoft.com/office/2011/relationships/chartColorStyle" Target="colors846.xml"/><Relationship Id="rId1" Type="http://schemas.microsoft.com/office/2011/relationships/chartStyle" Target="style846.xml"/></Relationships>
</file>

<file path=xl/charts/_rels/chart847.xml.rels><?xml version="1.0" encoding="UTF-8" standalone="yes"?>
<Relationships xmlns="http://schemas.openxmlformats.org/package/2006/relationships"><Relationship Id="rId2" Type="http://schemas.microsoft.com/office/2011/relationships/chartColorStyle" Target="colors847.xml"/><Relationship Id="rId1" Type="http://schemas.microsoft.com/office/2011/relationships/chartStyle" Target="style847.xml"/></Relationships>
</file>

<file path=xl/charts/_rels/chart848.xml.rels><?xml version="1.0" encoding="UTF-8" standalone="yes"?>
<Relationships xmlns="http://schemas.openxmlformats.org/package/2006/relationships"><Relationship Id="rId2" Type="http://schemas.microsoft.com/office/2011/relationships/chartColorStyle" Target="colors848.xml"/><Relationship Id="rId1" Type="http://schemas.microsoft.com/office/2011/relationships/chartStyle" Target="style848.xml"/></Relationships>
</file>

<file path=xl/charts/_rels/chart849.xml.rels><?xml version="1.0" encoding="UTF-8" standalone="yes"?>
<Relationships xmlns="http://schemas.openxmlformats.org/package/2006/relationships"><Relationship Id="rId2" Type="http://schemas.microsoft.com/office/2011/relationships/chartColorStyle" Target="colors849.xml"/><Relationship Id="rId1" Type="http://schemas.microsoft.com/office/2011/relationships/chartStyle" Target="style849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50.xml.rels><?xml version="1.0" encoding="UTF-8" standalone="yes"?>
<Relationships xmlns="http://schemas.openxmlformats.org/package/2006/relationships"><Relationship Id="rId2" Type="http://schemas.microsoft.com/office/2011/relationships/chartColorStyle" Target="colors850.xml"/><Relationship Id="rId1" Type="http://schemas.microsoft.com/office/2011/relationships/chartStyle" Target="style850.xml"/></Relationships>
</file>

<file path=xl/charts/_rels/chart851.xml.rels><?xml version="1.0" encoding="UTF-8" standalone="yes"?>
<Relationships xmlns="http://schemas.openxmlformats.org/package/2006/relationships"><Relationship Id="rId2" Type="http://schemas.microsoft.com/office/2011/relationships/chartColorStyle" Target="colors851.xml"/><Relationship Id="rId1" Type="http://schemas.microsoft.com/office/2011/relationships/chartStyle" Target="style851.xml"/></Relationships>
</file>

<file path=xl/charts/_rels/chart852.xml.rels><?xml version="1.0" encoding="UTF-8" standalone="yes"?>
<Relationships xmlns="http://schemas.openxmlformats.org/package/2006/relationships"><Relationship Id="rId2" Type="http://schemas.microsoft.com/office/2011/relationships/chartColorStyle" Target="colors852.xml"/><Relationship Id="rId1" Type="http://schemas.microsoft.com/office/2011/relationships/chartStyle" Target="style852.xml"/></Relationships>
</file>

<file path=xl/charts/_rels/chart853.xml.rels><?xml version="1.0" encoding="UTF-8" standalone="yes"?>
<Relationships xmlns="http://schemas.openxmlformats.org/package/2006/relationships"><Relationship Id="rId2" Type="http://schemas.microsoft.com/office/2011/relationships/chartColorStyle" Target="colors853.xml"/><Relationship Id="rId1" Type="http://schemas.microsoft.com/office/2011/relationships/chartStyle" Target="style853.xml"/></Relationships>
</file>

<file path=xl/charts/_rels/chart854.xml.rels><?xml version="1.0" encoding="UTF-8" standalone="yes"?>
<Relationships xmlns="http://schemas.openxmlformats.org/package/2006/relationships"><Relationship Id="rId2" Type="http://schemas.microsoft.com/office/2011/relationships/chartColorStyle" Target="colors854.xml"/><Relationship Id="rId1" Type="http://schemas.microsoft.com/office/2011/relationships/chartStyle" Target="style854.xml"/></Relationships>
</file>

<file path=xl/charts/_rels/chart855.xml.rels><?xml version="1.0" encoding="UTF-8" standalone="yes"?>
<Relationships xmlns="http://schemas.openxmlformats.org/package/2006/relationships"><Relationship Id="rId2" Type="http://schemas.microsoft.com/office/2011/relationships/chartColorStyle" Target="colors855.xml"/><Relationship Id="rId1" Type="http://schemas.microsoft.com/office/2011/relationships/chartStyle" Target="style855.xml"/></Relationships>
</file>

<file path=xl/charts/_rels/chart856.xml.rels><?xml version="1.0" encoding="UTF-8" standalone="yes"?>
<Relationships xmlns="http://schemas.openxmlformats.org/package/2006/relationships"><Relationship Id="rId2" Type="http://schemas.microsoft.com/office/2011/relationships/chartColorStyle" Target="colors856.xml"/><Relationship Id="rId1" Type="http://schemas.microsoft.com/office/2011/relationships/chartStyle" Target="style856.xml"/></Relationships>
</file>

<file path=xl/charts/_rels/chart857.xml.rels><?xml version="1.0" encoding="UTF-8" standalone="yes"?>
<Relationships xmlns="http://schemas.openxmlformats.org/package/2006/relationships"><Relationship Id="rId2" Type="http://schemas.microsoft.com/office/2011/relationships/chartColorStyle" Target="colors857.xml"/><Relationship Id="rId1" Type="http://schemas.microsoft.com/office/2011/relationships/chartStyle" Target="style857.xml"/></Relationships>
</file>

<file path=xl/charts/_rels/chart858.xml.rels><?xml version="1.0" encoding="UTF-8" standalone="yes"?>
<Relationships xmlns="http://schemas.openxmlformats.org/package/2006/relationships"><Relationship Id="rId2" Type="http://schemas.microsoft.com/office/2011/relationships/chartColorStyle" Target="colors858.xml"/><Relationship Id="rId1" Type="http://schemas.microsoft.com/office/2011/relationships/chartStyle" Target="style858.xml"/></Relationships>
</file>

<file path=xl/charts/_rels/chart859.xml.rels><?xml version="1.0" encoding="UTF-8" standalone="yes"?>
<Relationships xmlns="http://schemas.openxmlformats.org/package/2006/relationships"><Relationship Id="rId2" Type="http://schemas.microsoft.com/office/2011/relationships/chartColorStyle" Target="colors859.xml"/><Relationship Id="rId1" Type="http://schemas.microsoft.com/office/2011/relationships/chartStyle" Target="style85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60.xml.rels><?xml version="1.0" encoding="UTF-8" standalone="yes"?>
<Relationships xmlns="http://schemas.openxmlformats.org/package/2006/relationships"><Relationship Id="rId2" Type="http://schemas.microsoft.com/office/2011/relationships/chartColorStyle" Target="colors860.xml"/><Relationship Id="rId1" Type="http://schemas.microsoft.com/office/2011/relationships/chartStyle" Target="style860.xml"/></Relationships>
</file>

<file path=xl/charts/_rels/chart861.xml.rels><?xml version="1.0" encoding="UTF-8" standalone="yes"?>
<Relationships xmlns="http://schemas.openxmlformats.org/package/2006/relationships"><Relationship Id="rId2" Type="http://schemas.microsoft.com/office/2011/relationships/chartColorStyle" Target="colors861.xml"/><Relationship Id="rId1" Type="http://schemas.microsoft.com/office/2011/relationships/chartStyle" Target="style861.xml"/></Relationships>
</file>

<file path=xl/charts/_rels/chart862.xml.rels><?xml version="1.0" encoding="UTF-8" standalone="yes"?>
<Relationships xmlns="http://schemas.openxmlformats.org/package/2006/relationships"><Relationship Id="rId2" Type="http://schemas.microsoft.com/office/2011/relationships/chartColorStyle" Target="colors862.xml"/><Relationship Id="rId1" Type="http://schemas.microsoft.com/office/2011/relationships/chartStyle" Target="style862.xml"/></Relationships>
</file>

<file path=xl/charts/_rels/chart863.xml.rels><?xml version="1.0" encoding="UTF-8" standalone="yes"?>
<Relationships xmlns="http://schemas.openxmlformats.org/package/2006/relationships"><Relationship Id="rId2" Type="http://schemas.microsoft.com/office/2011/relationships/chartColorStyle" Target="colors863.xml"/><Relationship Id="rId1" Type="http://schemas.microsoft.com/office/2011/relationships/chartStyle" Target="style863.xml"/></Relationships>
</file>

<file path=xl/charts/_rels/chart864.xml.rels><?xml version="1.0" encoding="UTF-8" standalone="yes"?>
<Relationships xmlns="http://schemas.openxmlformats.org/package/2006/relationships"><Relationship Id="rId2" Type="http://schemas.microsoft.com/office/2011/relationships/chartColorStyle" Target="colors864.xml"/><Relationship Id="rId1" Type="http://schemas.microsoft.com/office/2011/relationships/chartStyle" Target="style864.xml"/></Relationships>
</file>

<file path=xl/charts/_rels/chart865.xml.rels><?xml version="1.0" encoding="UTF-8" standalone="yes"?>
<Relationships xmlns="http://schemas.openxmlformats.org/package/2006/relationships"><Relationship Id="rId2" Type="http://schemas.microsoft.com/office/2011/relationships/chartColorStyle" Target="colors865.xml"/><Relationship Id="rId1" Type="http://schemas.microsoft.com/office/2011/relationships/chartStyle" Target="style865.xml"/></Relationships>
</file>

<file path=xl/charts/_rels/chart866.xml.rels><?xml version="1.0" encoding="UTF-8" standalone="yes"?>
<Relationships xmlns="http://schemas.openxmlformats.org/package/2006/relationships"><Relationship Id="rId2" Type="http://schemas.microsoft.com/office/2011/relationships/chartColorStyle" Target="colors866.xml"/><Relationship Id="rId1" Type="http://schemas.microsoft.com/office/2011/relationships/chartStyle" Target="style866.xml"/></Relationships>
</file>

<file path=xl/charts/_rels/chart867.xml.rels><?xml version="1.0" encoding="UTF-8" standalone="yes"?>
<Relationships xmlns="http://schemas.openxmlformats.org/package/2006/relationships"><Relationship Id="rId2" Type="http://schemas.microsoft.com/office/2011/relationships/chartColorStyle" Target="colors867.xml"/><Relationship Id="rId1" Type="http://schemas.microsoft.com/office/2011/relationships/chartStyle" Target="style867.xml"/></Relationships>
</file>

<file path=xl/charts/_rels/chart868.xml.rels><?xml version="1.0" encoding="UTF-8" standalone="yes"?>
<Relationships xmlns="http://schemas.openxmlformats.org/package/2006/relationships"><Relationship Id="rId2" Type="http://schemas.microsoft.com/office/2011/relationships/chartColorStyle" Target="colors868.xml"/><Relationship Id="rId1" Type="http://schemas.microsoft.com/office/2011/relationships/chartStyle" Target="style868.xml"/></Relationships>
</file>

<file path=xl/charts/_rels/chart869.xml.rels><?xml version="1.0" encoding="UTF-8" standalone="yes"?>
<Relationships xmlns="http://schemas.openxmlformats.org/package/2006/relationships"><Relationship Id="rId2" Type="http://schemas.microsoft.com/office/2011/relationships/chartColorStyle" Target="colors869.xml"/><Relationship Id="rId1" Type="http://schemas.microsoft.com/office/2011/relationships/chartStyle" Target="style869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70.xml.rels><?xml version="1.0" encoding="UTF-8" standalone="yes"?>
<Relationships xmlns="http://schemas.openxmlformats.org/package/2006/relationships"><Relationship Id="rId2" Type="http://schemas.microsoft.com/office/2011/relationships/chartColorStyle" Target="colors870.xml"/><Relationship Id="rId1" Type="http://schemas.microsoft.com/office/2011/relationships/chartStyle" Target="style870.xml"/></Relationships>
</file>

<file path=xl/charts/_rels/chart871.xml.rels><?xml version="1.0" encoding="UTF-8" standalone="yes"?>
<Relationships xmlns="http://schemas.openxmlformats.org/package/2006/relationships"><Relationship Id="rId2" Type="http://schemas.microsoft.com/office/2011/relationships/chartColorStyle" Target="colors871.xml"/><Relationship Id="rId1" Type="http://schemas.microsoft.com/office/2011/relationships/chartStyle" Target="style871.xml"/></Relationships>
</file>

<file path=xl/charts/_rels/chart872.xml.rels><?xml version="1.0" encoding="UTF-8" standalone="yes"?>
<Relationships xmlns="http://schemas.openxmlformats.org/package/2006/relationships"><Relationship Id="rId2" Type="http://schemas.microsoft.com/office/2011/relationships/chartColorStyle" Target="colors872.xml"/><Relationship Id="rId1" Type="http://schemas.microsoft.com/office/2011/relationships/chartStyle" Target="style872.xml"/></Relationships>
</file>

<file path=xl/charts/_rels/chart873.xml.rels><?xml version="1.0" encoding="UTF-8" standalone="yes"?>
<Relationships xmlns="http://schemas.openxmlformats.org/package/2006/relationships"><Relationship Id="rId2" Type="http://schemas.microsoft.com/office/2011/relationships/chartColorStyle" Target="colors873.xml"/><Relationship Id="rId1" Type="http://schemas.microsoft.com/office/2011/relationships/chartStyle" Target="style873.xml"/></Relationships>
</file>

<file path=xl/charts/_rels/chart874.xml.rels><?xml version="1.0" encoding="UTF-8" standalone="yes"?>
<Relationships xmlns="http://schemas.openxmlformats.org/package/2006/relationships"><Relationship Id="rId2" Type="http://schemas.microsoft.com/office/2011/relationships/chartColorStyle" Target="colors874.xml"/><Relationship Id="rId1" Type="http://schemas.microsoft.com/office/2011/relationships/chartStyle" Target="style874.xml"/></Relationships>
</file>

<file path=xl/charts/_rels/chart875.xml.rels><?xml version="1.0" encoding="UTF-8" standalone="yes"?>
<Relationships xmlns="http://schemas.openxmlformats.org/package/2006/relationships"><Relationship Id="rId2" Type="http://schemas.microsoft.com/office/2011/relationships/chartColorStyle" Target="colors875.xml"/><Relationship Id="rId1" Type="http://schemas.microsoft.com/office/2011/relationships/chartStyle" Target="style875.xml"/></Relationships>
</file>

<file path=xl/charts/_rels/chart876.xml.rels><?xml version="1.0" encoding="UTF-8" standalone="yes"?>
<Relationships xmlns="http://schemas.openxmlformats.org/package/2006/relationships"><Relationship Id="rId2" Type="http://schemas.microsoft.com/office/2011/relationships/chartColorStyle" Target="colors876.xml"/><Relationship Id="rId1" Type="http://schemas.microsoft.com/office/2011/relationships/chartStyle" Target="style876.xml"/></Relationships>
</file>

<file path=xl/charts/_rels/chart877.xml.rels><?xml version="1.0" encoding="UTF-8" standalone="yes"?>
<Relationships xmlns="http://schemas.openxmlformats.org/package/2006/relationships"><Relationship Id="rId2" Type="http://schemas.microsoft.com/office/2011/relationships/chartColorStyle" Target="colors877.xml"/><Relationship Id="rId1" Type="http://schemas.microsoft.com/office/2011/relationships/chartStyle" Target="style877.xml"/></Relationships>
</file>

<file path=xl/charts/_rels/chart878.xml.rels><?xml version="1.0" encoding="UTF-8" standalone="yes"?>
<Relationships xmlns="http://schemas.openxmlformats.org/package/2006/relationships"><Relationship Id="rId2" Type="http://schemas.microsoft.com/office/2011/relationships/chartColorStyle" Target="colors878.xml"/><Relationship Id="rId1" Type="http://schemas.microsoft.com/office/2011/relationships/chartStyle" Target="style878.xml"/></Relationships>
</file>

<file path=xl/charts/_rels/chart879.xml.rels><?xml version="1.0" encoding="UTF-8" standalone="yes"?>
<Relationships xmlns="http://schemas.openxmlformats.org/package/2006/relationships"><Relationship Id="rId2" Type="http://schemas.microsoft.com/office/2011/relationships/chartColorStyle" Target="colors879.xml"/><Relationship Id="rId1" Type="http://schemas.microsoft.com/office/2011/relationships/chartStyle" Target="style87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80.xml.rels><?xml version="1.0" encoding="UTF-8" standalone="yes"?>
<Relationships xmlns="http://schemas.openxmlformats.org/package/2006/relationships"><Relationship Id="rId2" Type="http://schemas.microsoft.com/office/2011/relationships/chartColorStyle" Target="colors880.xml"/><Relationship Id="rId1" Type="http://schemas.microsoft.com/office/2011/relationships/chartStyle" Target="style880.xml"/></Relationships>
</file>

<file path=xl/charts/_rels/chart881.xml.rels><?xml version="1.0" encoding="UTF-8" standalone="yes"?>
<Relationships xmlns="http://schemas.openxmlformats.org/package/2006/relationships"><Relationship Id="rId2" Type="http://schemas.microsoft.com/office/2011/relationships/chartColorStyle" Target="colors881.xml"/><Relationship Id="rId1" Type="http://schemas.microsoft.com/office/2011/relationships/chartStyle" Target="style881.xml"/></Relationships>
</file>

<file path=xl/charts/_rels/chart882.xml.rels><?xml version="1.0" encoding="UTF-8" standalone="yes"?>
<Relationships xmlns="http://schemas.openxmlformats.org/package/2006/relationships"><Relationship Id="rId2" Type="http://schemas.microsoft.com/office/2011/relationships/chartColorStyle" Target="colors882.xml"/><Relationship Id="rId1" Type="http://schemas.microsoft.com/office/2011/relationships/chartStyle" Target="style882.xml"/></Relationships>
</file>

<file path=xl/charts/_rels/chart883.xml.rels><?xml version="1.0" encoding="UTF-8" standalone="yes"?>
<Relationships xmlns="http://schemas.openxmlformats.org/package/2006/relationships"><Relationship Id="rId2" Type="http://schemas.microsoft.com/office/2011/relationships/chartColorStyle" Target="colors883.xml"/><Relationship Id="rId1" Type="http://schemas.microsoft.com/office/2011/relationships/chartStyle" Target="style883.xml"/></Relationships>
</file>

<file path=xl/charts/_rels/chart884.xml.rels><?xml version="1.0" encoding="UTF-8" standalone="yes"?>
<Relationships xmlns="http://schemas.openxmlformats.org/package/2006/relationships"><Relationship Id="rId2" Type="http://schemas.microsoft.com/office/2011/relationships/chartColorStyle" Target="colors884.xml"/><Relationship Id="rId1" Type="http://schemas.microsoft.com/office/2011/relationships/chartStyle" Target="style884.xml"/></Relationships>
</file>

<file path=xl/charts/_rels/chart885.xml.rels><?xml version="1.0" encoding="UTF-8" standalone="yes"?>
<Relationships xmlns="http://schemas.openxmlformats.org/package/2006/relationships"><Relationship Id="rId2" Type="http://schemas.microsoft.com/office/2011/relationships/chartColorStyle" Target="colors885.xml"/><Relationship Id="rId1" Type="http://schemas.microsoft.com/office/2011/relationships/chartStyle" Target="style885.xml"/></Relationships>
</file>

<file path=xl/charts/_rels/chart886.xml.rels><?xml version="1.0" encoding="UTF-8" standalone="yes"?>
<Relationships xmlns="http://schemas.openxmlformats.org/package/2006/relationships"><Relationship Id="rId2" Type="http://schemas.microsoft.com/office/2011/relationships/chartColorStyle" Target="colors886.xml"/><Relationship Id="rId1" Type="http://schemas.microsoft.com/office/2011/relationships/chartStyle" Target="style886.xml"/></Relationships>
</file>

<file path=xl/charts/_rels/chart887.xml.rels><?xml version="1.0" encoding="UTF-8" standalone="yes"?>
<Relationships xmlns="http://schemas.openxmlformats.org/package/2006/relationships"><Relationship Id="rId2" Type="http://schemas.microsoft.com/office/2011/relationships/chartColorStyle" Target="colors887.xml"/><Relationship Id="rId1" Type="http://schemas.microsoft.com/office/2011/relationships/chartStyle" Target="style887.xml"/></Relationships>
</file>

<file path=xl/charts/_rels/chart888.xml.rels><?xml version="1.0" encoding="UTF-8" standalone="yes"?>
<Relationships xmlns="http://schemas.openxmlformats.org/package/2006/relationships"><Relationship Id="rId2" Type="http://schemas.microsoft.com/office/2011/relationships/chartColorStyle" Target="colors888.xml"/><Relationship Id="rId1" Type="http://schemas.microsoft.com/office/2011/relationships/chartStyle" Target="style888.xml"/></Relationships>
</file>

<file path=xl/charts/_rels/chart889.xml.rels><?xml version="1.0" encoding="UTF-8" standalone="yes"?>
<Relationships xmlns="http://schemas.openxmlformats.org/package/2006/relationships"><Relationship Id="rId2" Type="http://schemas.microsoft.com/office/2011/relationships/chartColorStyle" Target="colors889.xml"/><Relationship Id="rId1" Type="http://schemas.microsoft.com/office/2011/relationships/chartStyle" Target="style889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890.xml.rels><?xml version="1.0" encoding="UTF-8" standalone="yes"?>
<Relationships xmlns="http://schemas.openxmlformats.org/package/2006/relationships"><Relationship Id="rId2" Type="http://schemas.microsoft.com/office/2011/relationships/chartColorStyle" Target="colors890.xml"/><Relationship Id="rId1" Type="http://schemas.microsoft.com/office/2011/relationships/chartStyle" Target="style890.xml"/></Relationships>
</file>

<file path=xl/charts/_rels/chart891.xml.rels><?xml version="1.0" encoding="UTF-8" standalone="yes"?>
<Relationships xmlns="http://schemas.openxmlformats.org/package/2006/relationships"><Relationship Id="rId2" Type="http://schemas.microsoft.com/office/2011/relationships/chartColorStyle" Target="colors891.xml"/><Relationship Id="rId1" Type="http://schemas.microsoft.com/office/2011/relationships/chartStyle" Target="style891.xml"/></Relationships>
</file>

<file path=xl/charts/_rels/chart892.xml.rels><?xml version="1.0" encoding="UTF-8" standalone="yes"?>
<Relationships xmlns="http://schemas.openxmlformats.org/package/2006/relationships"><Relationship Id="rId2" Type="http://schemas.microsoft.com/office/2011/relationships/chartColorStyle" Target="colors892.xml"/><Relationship Id="rId1" Type="http://schemas.microsoft.com/office/2011/relationships/chartStyle" Target="style892.xml"/></Relationships>
</file>

<file path=xl/charts/_rels/chart893.xml.rels><?xml version="1.0" encoding="UTF-8" standalone="yes"?>
<Relationships xmlns="http://schemas.openxmlformats.org/package/2006/relationships"><Relationship Id="rId2" Type="http://schemas.microsoft.com/office/2011/relationships/chartColorStyle" Target="colors893.xml"/><Relationship Id="rId1" Type="http://schemas.microsoft.com/office/2011/relationships/chartStyle" Target="style893.xml"/></Relationships>
</file>

<file path=xl/charts/_rels/chart894.xml.rels><?xml version="1.0" encoding="UTF-8" standalone="yes"?>
<Relationships xmlns="http://schemas.openxmlformats.org/package/2006/relationships"><Relationship Id="rId2" Type="http://schemas.microsoft.com/office/2011/relationships/chartColorStyle" Target="colors894.xml"/><Relationship Id="rId1" Type="http://schemas.microsoft.com/office/2011/relationships/chartStyle" Target="style894.xml"/></Relationships>
</file>

<file path=xl/charts/_rels/chart895.xml.rels><?xml version="1.0" encoding="UTF-8" standalone="yes"?>
<Relationships xmlns="http://schemas.openxmlformats.org/package/2006/relationships"><Relationship Id="rId2" Type="http://schemas.microsoft.com/office/2011/relationships/chartColorStyle" Target="colors895.xml"/><Relationship Id="rId1" Type="http://schemas.microsoft.com/office/2011/relationships/chartStyle" Target="style895.xml"/></Relationships>
</file>

<file path=xl/charts/_rels/chart896.xml.rels><?xml version="1.0" encoding="UTF-8" standalone="yes"?>
<Relationships xmlns="http://schemas.openxmlformats.org/package/2006/relationships"><Relationship Id="rId2" Type="http://schemas.microsoft.com/office/2011/relationships/chartColorStyle" Target="colors896.xml"/><Relationship Id="rId1" Type="http://schemas.microsoft.com/office/2011/relationships/chartStyle" Target="style896.xml"/></Relationships>
</file>

<file path=xl/charts/_rels/chart897.xml.rels><?xml version="1.0" encoding="UTF-8" standalone="yes"?>
<Relationships xmlns="http://schemas.openxmlformats.org/package/2006/relationships"><Relationship Id="rId2" Type="http://schemas.microsoft.com/office/2011/relationships/chartColorStyle" Target="colors897.xml"/><Relationship Id="rId1" Type="http://schemas.microsoft.com/office/2011/relationships/chartStyle" Target="style897.xml"/></Relationships>
</file>

<file path=xl/charts/_rels/chart898.xml.rels><?xml version="1.0" encoding="UTF-8" standalone="yes"?>
<Relationships xmlns="http://schemas.openxmlformats.org/package/2006/relationships"><Relationship Id="rId2" Type="http://schemas.microsoft.com/office/2011/relationships/chartColorStyle" Target="colors898.xml"/><Relationship Id="rId1" Type="http://schemas.microsoft.com/office/2011/relationships/chartStyle" Target="style898.xml"/></Relationships>
</file>

<file path=xl/charts/_rels/chart899.xml.rels><?xml version="1.0" encoding="UTF-8" standalone="yes"?>
<Relationships xmlns="http://schemas.openxmlformats.org/package/2006/relationships"><Relationship Id="rId2" Type="http://schemas.microsoft.com/office/2011/relationships/chartColorStyle" Target="colors899.xml"/><Relationship Id="rId1" Type="http://schemas.microsoft.com/office/2011/relationships/chartStyle" Target="style89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00.xml.rels><?xml version="1.0" encoding="UTF-8" standalone="yes"?>
<Relationships xmlns="http://schemas.openxmlformats.org/package/2006/relationships"><Relationship Id="rId2" Type="http://schemas.microsoft.com/office/2011/relationships/chartColorStyle" Target="colors900.xml"/><Relationship Id="rId1" Type="http://schemas.microsoft.com/office/2011/relationships/chartStyle" Target="style900.xml"/></Relationships>
</file>

<file path=xl/charts/_rels/chart901.xml.rels><?xml version="1.0" encoding="UTF-8" standalone="yes"?>
<Relationships xmlns="http://schemas.openxmlformats.org/package/2006/relationships"><Relationship Id="rId2" Type="http://schemas.microsoft.com/office/2011/relationships/chartColorStyle" Target="colors901.xml"/><Relationship Id="rId1" Type="http://schemas.microsoft.com/office/2011/relationships/chartStyle" Target="style901.xml"/></Relationships>
</file>

<file path=xl/charts/_rels/chart902.xml.rels><?xml version="1.0" encoding="UTF-8" standalone="yes"?>
<Relationships xmlns="http://schemas.openxmlformats.org/package/2006/relationships"><Relationship Id="rId2" Type="http://schemas.microsoft.com/office/2011/relationships/chartColorStyle" Target="colors902.xml"/><Relationship Id="rId1" Type="http://schemas.microsoft.com/office/2011/relationships/chartStyle" Target="style902.xml"/></Relationships>
</file>

<file path=xl/charts/_rels/chart903.xml.rels><?xml version="1.0" encoding="UTF-8" standalone="yes"?>
<Relationships xmlns="http://schemas.openxmlformats.org/package/2006/relationships"><Relationship Id="rId2" Type="http://schemas.microsoft.com/office/2011/relationships/chartColorStyle" Target="colors903.xml"/><Relationship Id="rId1" Type="http://schemas.microsoft.com/office/2011/relationships/chartStyle" Target="style903.xml"/></Relationships>
</file>

<file path=xl/charts/_rels/chart904.xml.rels><?xml version="1.0" encoding="UTF-8" standalone="yes"?>
<Relationships xmlns="http://schemas.openxmlformats.org/package/2006/relationships"><Relationship Id="rId2" Type="http://schemas.microsoft.com/office/2011/relationships/chartColorStyle" Target="colors904.xml"/><Relationship Id="rId1" Type="http://schemas.microsoft.com/office/2011/relationships/chartStyle" Target="style904.xml"/></Relationships>
</file>

<file path=xl/charts/_rels/chart905.xml.rels><?xml version="1.0" encoding="UTF-8" standalone="yes"?>
<Relationships xmlns="http://schemas.openxmlformats.org/package/2006/relationships"><Relationship Id="rId2" Type="http://schemas.microsoft.com/office/2011/relationships/chartColorStyle" Target="colors905.xml"/><Relationship Id="rId1" Type="http://schemas.microsoft.com/office/2011/relationships/chartStyle" Target="style905.xml"/></Relationships>
</file>

<file path=xl/charts/_rels/chart906.xml.rels><?xml version="1.0" encoding="UTF-8" standalone="yes"?>
<Relationships xmlns="http://schemas.openxmlformats.org/package/2006/relationships"><Relationship Id="rId2" Type="http://schemas.microsoft.com/office/2011/relationships/chartColorStyle" Target="colors906.xml"/><Relationship Id="rId1" Type="http://schemas.microsoft.com/office/2011/relationships/chartStyle" Target="style906.xml"/></Relationships>
</file>

<file path=xl/charts/_rels/chart907.xml.rels><?xml version="1.0" encoding="UTF-8" standalone="yes"?>
<Relationships xmlns="http://schemas.openxmlformats.org/package/2006/relationships"><Relationship Id="rId2" Type="http://schemas.microsoft.com/office/2011/relationships/chartColorStyle" Target="colors907.xml"/><Relationship Id="rId1" Type="http://schemas.microsoft.com/office/2011/relationships/chartStyle" Target="style907.xml"/></Relationships>
</file>

<file path=xl/charts/_rels/chart908.xml.rels><?xml version="1.0" encoding="UTF-8" standalone="yes"?>
<Relationships xmlns="http://schemas.openxmlformats.org/package/2006/relationships"><Relationship Id="rId2" Type="http://schemas.microsoft.com/office/2011/relationships/chartColorStyle" Target="colors908.xml"/><Relationship Id="rId1" Type="http://schemas.microsoft.com/office/2011/relationships/chartStyle" Target="style908.xml"/></Relationships>
</file>

<file path=xl/charts/_rels/chart909.xml.rels><?xml version="1.0" encoding="UTF-8" standalone="yes"?>
<Relationships xmlns="http://schemas.openxmlformats.org/package/2006/relationships"><Relationship Id="rId2" Type="http://schemas.microsoft.com/office/2011/relationships/chartColorStyle" Target="colors909.xml"/><Relationship Id="rId1" Type="http://schemas.microsoft.com/office/2011/relationships/chartStyle" Target="style90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10.xml.rels><?xml version="1.0" encoding="UTF-8" standalone="yes"?>
<Relationships xmlns="http://schemas.openxmlformats.org/package/2006/relationships"><Relationship Id="rId2" Type="http://schemas.microsoft.com/office/2011/relationships/chartColorStyle" Target="colors910.xml"/><Relationship Id="rId1" Type="http://schemas.microsoft.com/office/2011/relationships/chartStyle" Target="style910.xml"/></Relationships>
</file>

<file path=xl/charts/_rels/chart911.xml.rels><?xml version="1.0" encoding="UTF-8" standalone="yes"?>
<Relationships xmlns="http://schemas.openxmlformats.org/package/2006/relationships"><Relationship Id="rId2" Type="http://schemas.microsoft.com/office/2011/relationships/chartColorStyle" Target="colors911.xml"/><Relationship Id="rId1" Type="http://schemas.microsoft.com/office/2011/relationships/chartStyle" Target="style911.xml"/></Relationships>
</file>

<file path=xl/charts/_rels/chart912.xml.rels><?xml version="1.0" encoding="UTF-8" standalone="yes"?>
<Relationships xmlns="http://schemas.openxmlformats.org/package/2006/relationships"><Relationship Id="rId2" Type="http://schemas.microsoft.com/office/2011/relationships/chartColorStyle" Target="colors912.xml"/><Relationship Id="rId1" Type="http://schemas.microsoft.com/office/2011/relationships/chartStyle" Target="style912.xml"/></Relationships>
</file>

<file path=xl/charts/_rels/chart913.xml.rels><?xml version="1.0" encoding="UTF-8" standalone="yes"?>
<Relationships xmlns="http://schemas.openxmlformats.org/package/2006/relationships"><Relationship Id="rId2" Type="http://schemas.microsoft.com/office/2011/relationships/chartColorStyle" Target="colors913.xml"/><Relationship Id="rId1" Type="http://schemas.microsoft.com/office/2011/relationships/chartStyle" Target="style913.xml"/></Relationships>
</file>

<file path=xl/charts/_rels/chart914.xml.rels><?xml version="1.0" encoding="UTF-8" standalone="yes"?>
<Relationships xmlns="http://schemas.openxmlformats.org/package/2006/relationships"><Relationship Id="rId2" Type="http://schemas.microsoft.com/office/2011/relationships/chartColorStyle" Target="colors914.xml"/><Relationship Id="rId1" Type="http://schemas.microsoft.com/office/2011/relationships/chartStyle" Target="style914.xml"/></Relationships>
</file>

<file path=xl/charts/_rels/chart915.xml.rels><?xml version="1.0" encoding="UTF-8" standalone="yes"?>
<Relationships xmlns="http://schemas.openxmlformats.org/package/2006/relationships"><Relationship Id="rId2" Type="http://schemas.microsoft.com/office/2011/relationships/chartColorStyle" Target="colors915.xml"/><Relationship Id="rId1" Type="http://schemas.microsoft.com/office/2011/relationships/chartStyle" Target="style915.xml"/></Relationships>
</file>

<file path=xl/charts/_rels/chart916.xml.rels><?xml version="1.0" encoding="UTF-8" standalone="yes"?>
<Relationships xmlns="http://schemas.openxmlformats.org/package/2006/relationships"><Relationship Id="rId2" Type="http://schemas.microsoft.com/office/2011/relationships/chartColorStyle" Target="colors916.xml"/><Relationship Id="rId1" Type="http://schemas.microsoft.com/office/2011/relationships/chartStyle" Target="style916.xml"/></Relationships>
</file>

<file path=xl/charts/_rels/chart917.xml.rels><?xml version="1.0" encoding="UTF-8" standalone="yes"?>
<Relationships xmlns="http://schemas.openxmlformats.org/package/2006/relationships"><Relationship Id="rId2" Type="http://schemas.microsoft.com/office/2011/relationships/chartColorStyle" Target="colors917.xml"/><Relationship Id="rId1" Type="http://schemas.microsoft.com/office/2011/relationships/chartStyle" Target="style917.xml"/></Relationships>
</file>

<file path=xl/charts/_rels/chart918.xml.rels><?xml version="1.0" encoding="UTF-8" standalone="yes"?>
<Relationships xmlns="http://schemas.openxmlformats.org/package/2006/relationships"><Relationship Id="rId2" Type="http://schemas.microsoft.com/office/2011/relationships/chartColorStyle" Target="colors918.xml"/><Relationship Id="rId1" Type="http://schemas.microsoft.com/office/2011/relationships/chartStyle" Target="style918.xml"/></Relationships>
</file>

<file path=xl/charts/_rels/chart919.xml.rels><?xml version="1.0" encoding="UTF-8" standalone="yes"?>
<Relationships xmlns="http://schemas.openxmlformats.org/package/2006/relationships"><Relationship Id="rId2" Type="http://schemas.microsoft.com/office/2011/relationships/chartColorStyle" Target="colors919.xml"/><Relationship Id="rId1" Type="http://schemas.microsoft.com/office/2011/relationships/chartStyle" Target="style91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20.xml.rels><?xml version="1.0" encoding="UTF-8" standalone="yes"?>
<Relationships xmlns="http://schemas.openxmlformats.org/package/2006/relationships"><Relationship Id="rId2" Type="http://schemas.microsoft.com/office/2011/relationships/chartColorStyle" Target="colors920.xml"/><Relationship Id="rId1" Type="http://schemas.microsoft.com/office/2011/relationships/chartStyle" Target="style920.xml"/></Relationships>
</file>

<file path=xl/charts/_rels/chart921.xml.rels><?xml version="1.0" encoding="UTF-8" standalone="yes"?>
<Relationships xmlns="http://schemas.openxmlformats.org/package/2006/relationships"><Relationship Id="rId2" Type="http://schemas.microsoft.com/office/2011/relationships/chartColorStyle" Target="colors921.xml"/><Relationship Id="rId1" Type="http://schemas.microsoft.com/office/2011/relationships/chartStyle" Target="style921.xml"/></Relationships>
</file>

<file path=xl/charts/_rels/chart922.xml.rels><?xml version="1.0" encoding="UTF-8" standalone="yes"?>
<Relationships xmlns="http://schemas.openxmlformats.org/package/2006/relationships"><Relationship Id="rId2" Type="http://schemas.microsoft.com/office/2011/relationships/chartColorStyle" Target="colors922.xml"/><Relationship Id="rId1" Type="http://schemas.microsoft.com/office/2011/relationships/chartStyle" Target="style922.xml"/></Relationships>
</file>

<file path=xl/charts/_rels/chart923.xml.rels><?xml version="1.0" encoding="UTF-8" standalone="yes"?>
<Relationships xmlns="http://schemas.openxmlformats.org/package/2006/relationships"><Relationship Id="rId2" Type="http://schemas.microsoft.com/office/2011/relationships/chartColorStyle" Target="colors923.xml"/><Relationship Id="rId1" Type="http://schemas.microsoft.com/office/2011/relationships/chartStyle" Target="style923.xml"/></Relationships>
</file>

<file path=xl/charts/_rels/chart924.xml.rels><?xml version="1.0" encoding="UTF-8" standalone="yes"?>
<Relationships xmlns="http://schemas.openxmlformats.org/package/2006/relationships"><Relationship Id="rId2" Type="http://schemas.microsoft.com/office/2011/relationships/chartColorStyle" Target="colors924.xml"/><Relationship Id="rId1" Type="http://schemas.microsoft.com/office/2011/relationships/chartStyle" Target="style924.xml"/></Relationships>
</file>

<file path=xl/charts/_rels/chart925.xml.rels><?xml version="1.0" encoding="UTF-8" standalone="yes"?>
<Relationships xmlns="http://schemas.openxmlformats.org/package/2006/relationships"><Relationship Id="rId2" Type="http://schemas.microsoft.com/office/2011/relationships/chartColorStyle" Target="colors925.xml"/><Relationship Id="rId1" Type="http://schemas.microsoft.com/office/2011/relationships/chartStyle" Target="style925.xml"/></Relationships>
</file>

<file path=xl/charts/_rels/chart926.xml.rels><?xml version="1.0" encoding="UTF-8" standalone="yes"?>
<Relationships xmlns="http://schemas.openxmlformats.org/package/2006/relationships"><Relationship Id="rId2" Type="http://schemas.microsoft.com/office/2011/relationships/chartColorStyle" Target="colors926.xml"/><Relationship Id="rId1" Type="http://schemas.microsoft.com/office/2011/relationships/chartStyle" Target="style926.xml"/></Relationships>
</file>

<file path=xl/charts/_rels/chart927.xml.rels><?xml version="1.0" encoding="UTF-8" standalone="yes"?>
<Relationships xmlns="http://schemas.openxmlformats.org/package/2006/relationships"><Relationship Id="rId2" Type="http://schemas.microsoft.com/office/2011/relationships/chartColorStyle" Target="colors927.xml"/><Relationship Id="rId1" Type="http://schemas.microsoft.com/office/2011/relationships/chartStyle" Target="style927.xml"/></Relationships>
</file>

<file path=xl/charts/_rels/chart928.xml.rels><?xml version="1.0" encoding="UTF-8" standalone="yes"?>
<Relationships xmlns="http://schemas.openxmlformats.org/package/2006/relationships"><Relationship Id="rId2" Type="http://schemas.microsoft.com/office/2011/relationships/chartColorStyle" Target="colors928.xml"/><Relationship Id="rId1" Type="http://schemas.microsoft.com/office/2011/relationships/chartStyle" Target="style928.xml"/></Relationships>
</file>

<file path=xl/charts/_rels/chart929.xml.rels><?xml version="1.0" encoding="UTF-8" standalone="yes"?>
<Relationships xmlns="http://schemas.openxmlformats.org/package/2006/relationships"><Relationship Id="rId2" Type="http://schemas.microsoft.com/office/2011/relationships/chartColorStyle" Target="colors929.xml"/><Relationship Id="rId1" Type="http://schemas.microsoft.com/office/2011/relationships/chartStyle" Target="style92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30.xml.rels><?xml version="1.0" encoding="UTF-8" standalone="yes"?>
<Relationships xmlns="http://schemas.openxmlformats.org/package/2006/relationships"><Relationship Id="rId2" Type="http://schemas.microsoft.com/office/2011/relationships/chartColorStyle" Target="colors930.xml"/><Relationship Id="rId1" Type="http://schemas.microsoft.com/office/2011/relationships/chartStyle" Target="style930.xml"/></Relationships>
</file>

<file path=xl/charts/_rels/chart931.xml.rels><?xml version="1.0" encoding="UTF-8" standalone="yes"?>
<Relationships xmlns="http://schemas.openxmlformats.org/package/2006/relationships"><Relationship Id="rId2" Type="http://schemas.microsoft.com/office/2011/relationships/chartColorStyle" Target="colors931.xml"/><Relationship Id="rId1" Type="http://schemas.microsoft.com/office/2011/relationships/chartStyle" Target="style931.xml"/></Relationships>
</file>

<file path=xl/charts/_rels/chart932.xml.rels><?xml version="1.0" encoding="UTF-8" standalone="yes"?>
<Relationships xmlns="http://schemas.openxmlformats.org/package/2006/relationships"><Relationship Id="rId2" Type="http://schemas.microsoft.com/office/2011/relationships/chartColorStyle" Target="colors932.xml"/><Relationship Id="rId1" Type="http://schemas.microsoft.com/office/2011/relationships/chartStyle" Target="style932.xml"/></Relationships>
</file>

<file path=xl/charts/_rels/chart933.xml.rels><?xml version="1.0" encoding="UTF-8" standalone="yes"?>
<Relationships xmlns="http://schemas.openxmlformats.org/package/2006/relationships"><Relationship Id="rId2" Type="http://schemas.microsoft.com/office/2011/relationships/chartColorStyle" Target="colors933.xml"/><Relationship Id="rId1" Type="http://schemas.microsoft.com/office/2011/relationships/chartStyle" Target="style933.xml"/></Relationships>
</file>

<file path=xl/charts/_rels/chart934.xml.rels><?xml version="1.0" encoding="UTF-8" standalone="yes"?>
<Relationships xmlns="http://schemas.openxmlformats.org/package/2006/relationships"><Relationship Id="rId2" Type="http://schemas.microsoft.com/office/2011/relationships/chartColorStyle" Target="colors934.xml"/><Relationship Id="rId1" Type="http://schemas.microsoft.com/office/2011/relationships/chartStyle" Target="style934.xml"/></Relationships>
</file>

<file path=xl/charts/_rels/chart935.xml.rels><?xml version="1.0" encoding="UTF-8" standalone="yes"?>
<Relationships xmlns="http://schemas.openxmlformats.org/package/2006/relationships"><Relationship Id="rId2" Type="http://schemas.microsoft.com/office/2011/relationships/chartColorStyle" Target="colors935.xml"/><Relationship Id="rId1" Type="http://schemas.microsoft.com/office/2011/relationships/chartStyle" Target="style935.xml"/></Relationships>
</file>

<file path=xl/charts/_rels/chart936.xml.rels><?xml version="1.0" encoding="UTF-8" standalone="yes"?>
<Relationships xmlns="http://schemas.openxmlformats.org/package/2006/relationships"><Relationship Id="rId2" Type="http://schemas.microsoft.com/office/2011/relationships/chartColorStyle" Target="colors936.xml"/><Relationship Id="rId1" Type="http://schemas.microsoft.com/office/2011/relationships/chartStyle" Target="style936.xml"/></Relationships>
</file>

<file path=xl/charts/_rels/chart937.xml.rels><?xml version="1.0" encoding="UTF-8" standalone="yes"?>
<Relationships xmlns="http://schemas.openxmlformats.org/package/2006/relationships"><Relationship Id="rId2" Type="http://schemas.microsoft.com/office/2011/relationships/chartColorStyle" Target="colors937.xml"/><Relationship Id="rId1" Type="http://schemas.microsoft.com/office/2011/relationships/chartStyle" Target="style937.xml"/></Relationships>
</file>

<file path=xl/charts/_rels/chart938.xml.rels><?xml version="1.0" encoding="UTF-8" standalone="yes"?>
<Relationships xmlns="http://schemas.openxmlformats.org/package/2006/relationships"><Relationship Id="rId2" Type="http://schemas.microsoft.com/office/2011/relationships/chartColorStyle" Target="colors938.xml"/><Relationship Id="rId1" Type="http://schemas.microsoft.com/office/2011/relationships/chartStyle" Target="style938.xml"/></Relationships>
</file>

<file path=xl/charts/_rels/chart939.xml.rels><?xml version="1.0" encoding="UTF-8" standalone="yes"?>
<Relationships xmlns="http://schemas.openxmlformats.org/package/2006/relationships"><Relationship Id="rId2" Type="http://schemas.microsoft.com/office/2011/relationships/chartColorStyle" Target="colors939.xml"/><Relationship Id="rId1" Type="http://schemas.microsoft.com/office/2011/relationships/chartStyle" Target="style93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40.xml.rels><?xml version="1.0" encoding="UTF-8" standalone="yes"?>
<Relationships xmlns="http://schemas.openxmlformats.org/package/2006/relationships"><Relationship Id="rId2" Type="http://schemas.microsoft.com/office/2011/relationships/chartColorStyle" Target="colors940.xml"/><Relationship Id="rId1" Type="http://schemas.microsoft.com/office/2011/relationships/chartStyle" Target="style940.xml"/></Relationships>
</file>

<file path=xl/charts/_rels/chart941.xml.rels><?xml version="1.0" encoding="UTF-8" standalone="yes"?>
<Relationships xmlns="http://schemas.openxmlformats.org/package/2006/relationships"><Relationship Id="rId2" Type="http://schemas.microsoft.com/office/2011/relationships/chartColorStyle" Target="colors941.xml"/><Relationship Id="rId1" Type="http://schemas.microsoft.com/office/2011/relationships/chartStyle" Target="style941.xml"/></Relationships>
</file>

<file path=xl/charts/_rels/chart942.xml.rels><?xml version="1.0" encoding="UTF-8" standalone="yes"?>
<Relationships xmlns="http://schemas.openxmlformats.org/package/2006/relationships"><Relationship Id="rId2" Type="http://schemas.microsoft.com/office/2011/relationships/chartColorStyle" Target="colors942.xml"/><Relationship Id="rId1" Type="http://schemas.microsoft.com/office/2011/relationships/chartStyle" Target="style942.xml"/></Relationships>
</file>

<file path=xl/charts/_rels/chart943.xml.rels><?xml version="1.0" encoding="UTF-8" standalone="yes"?>
<Relationships xmlns="http://schemas.openxmlformats.org/package/2006/relationships"><Relationship Id="rId2" Type="http://schemas.microsoft.com/office/2011/relationships/chartColorStyle" Target="colors943.xml"/><Relationship Id="rId1" Type="http://schemas.microsoft.com/office/2011/relationships/chartStyle" Target="style943.xml"/></Relationships>
</file>

<file path=xl/charts/_rels/chart944.xml.rels><?xml version="1.0" encoding="UTF-8" standalone="yes"?>
<Relationships xmlns="http://schemas.openxmlformats.org/package/2006/relationships"><Relationship Id="rId2" Type="http://schemas.microsoft.com/office/2011/relationships/chartColorStyle" Target="colors944.xml"/><Relationship Id="rId1" Type="http://schemas.microsoft.com/office/2011/relationships/chartStyle" Target="style944.xml"/></Relationships>
</file>

<file path=xl/charts/_rels/chart945.xml.rels><?xml version="1.0" encoding="UTF-8" standalone="yes"?>
<Relationships xmlns="http://schemas.openxmlformats.org/package/2006/relationships"><Relationship Id="rId2" Type="http://schemas.microsoft.com/office/2011/relationships/chartColorStyle" Target="colors945.xml"/><Relationship Id="rId1" Type="http://schemas.microsoft.com/office/2011/relationships/chartStyle" Target="style945.xml"/></Relationships>
</file>

<file path=xl/charts/_rels/chart946.xml.rels><?xml version="1.0" encoding="UTF-8" standalone="yes"?>
<Relationships xmlns="http://schemas.openxmlformats.org/package/2006/relationships"><Relationship Id="rId2" Type="http://schemas.microsoft.com/office/2011/relationships/chartColorStyle" Target="colors946.xml"/><Relationship Id="rId1" Type="http://schemas.microsoft.com/office/2011/relationships/chartStyle" Target="style946.xml"/></Relationships>
</file>

<file path=xl/charts/_rels/chart947.xml.rels><?xml version="1.0" encoding="UTF-8" standalone="yes"?>
<Relationships xmlns="http://schemas.openxmlformats.org/package/2006/relationships"><Relationship Id="rId2" Type="http://schemas.microsoft.com/office/2011/relationships/chartColorStyle" Target="colors947.xml"/><Relationship Id="rId1" Type="http://schemas.microsoft.com/office/2011/relationships/chartStyle" Target="style947.xml"/></Relationships>
</file>

<file path=xl/charts/_rels/chart948.xml.rels><?xml version="1.0" encoding="UTF-8" standalone="yes"?>
<Relationships xmlns="http://schemas.openxmlformats.org/package/2006/relationships"><Relationship Id="rId2" Type="http://schemas.microsoft.com/office/2011/relationships/chartColorStyle" Target="colors948.xml"/><Relationship Id="rId1" Type="http://schemas.microsoft.com/office/2011/relationships/chartStyle" Target="style948.xml"/></Relationships>
</file>

<file path=xl/charts/_rels/chart949.xml.rels><?xml version="1.0" encoding="UTF-8" standalone="yes"?>
<Relationships xmlns="http://schemas.openxmlformats.org/package/2006/relationships"><Relationship Id="rId2" Type="http://schemas.microsoft.com/office/2011/relationships/chartColorStyle" Target="colors949.xml"/><Relationship Id="rId1" Type="http://schemas.microsoft.com/office/2011/relationships/chartStyle" Target="style94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50.xml.rels><?xml version="1.0" encoding="UTF-8" standalone="yes"?>
<Relationships xmlns="http://schemas.openxmlformats.org/package/2006/relationships"><Relationship Id="rId2" Type="http://schemas.microsoft.com/office/2011/relationships/chartColorStyle" Target="colors950.xml"/><Relationship Id="rId1" Type="http://schemas.microsoft.com/office/2011/relationships/chartStyle" Target="style950.xml"/></Relationships>
</file>

<file path=xl/charts/_rels/chart951.xml.rels><?xml version="1.0" encoding="UTF-8" standalone="yes"?>
<Relationships xmlns="http://schemas.openxmlformats.org/package/2006/relationships"><Relationship Id="rId2" Type="http://schemas.microsoft.com/office/2011/relationships/chartColorStyle" Target="colors951.xml"/><Relationship Id="rId1" Type="http://schemas.microsoft.com/office/2011/relationships/chartStyle" Target="style951.xml"/></Relationships>
</file>

<file path=xl/charts/_rels/chart952.xml.rels><?xml version="1.0" encoding="UTF-8" standalone="yes"?>
<Relationships xmlns="http://schemas.openxmlformats.org/package/2006/relationships"><Relationship Id="rId2" Type="http://schemas.microsoft.com/office/2011/relationships/chartColorStyle" Target="colors952.xml"/><Relationship Id="rId1" Type="http://schemas.microsoft.com/office/2011/relationships/chartStyle" Target="style952.xml"/></Relationships>
</file>

<file path=xl/charts/_rels/chart953.xml.rels><?xml version="1.0" encoding="UTF-8" standalone="yes"?>
<Relationships xmlns="http://schemas.openxmlformats.org/package/2006/relationships"><Relationship Id="rId2" Type="http://schemas.microsoft.com/office/2011/relationships/chartColorStyle" Target="colors953.xml"/><Relationship Id="rId1" Type="http://schemas.microsoft.com/office/2011/relationships/chartStyle" Target="style953.xml"/></Relationships>
</file>

<file path=xl/charts/_rels/chart954.xml.rels><?xml version="1.0" encoding="UTF-8" standalone="yes"?>
<Relationships xmlns="http://schemas.openxmlformats.org/package/2006/relationships"><Relationship Id="rId2" Type="http://schemas.microsoft.com/office/2011/relationships/chartColorStyle" Target="colors954.xml"/><Relationship Id="rId1" Type="http://schemas.microsoft.com/office/2011/relationships/chartStyle" Target="style954.xml"/></Relationships>
</file>

<file path=xl/charts/_rels/chart955.xml.rels><?xml version="1.0" encoding="UTF-8" standalone="yes"?>
<Relationships xmlns="http://schemas.openxmlformats.org/package/2006/relationships"><Relationship Id="rId2" Type="http://schemas.microsoft.com/office/2011/relationships/chartColorStyle" Target="colors955.xml"/><Relationship Id="rId1" Type="http://schemas.microsoft.com/office/2011/relationships/chartStyle" Target="style955.xml"/></Relationships>
</file>

<file path=xl/charts/_rels/chart956.xml.rels><?xml version="1.0" encoding="UTF-8" standalone="yes"?>
<Relationships xmlns="http://schemas.openxmlformats.org/package/2006/relationships"><Relationship Id="rId2" Type="http://schemas.microsoft.com/office/2011/relationships/chartColorStyle" Target="colors956.xml"/><Relationship Id="rId1" Type="http://schemas.microsoft.com/office/2011/relationships/chartStyle" Target="style956.xml"/></Relationships>
</file>

<file path=xl/charts/_rels/chart957.xml.rels><?xml version="1.0" encoding="UTF-8" standalone="yes"?>
<Relationships xmlns="http://schemas.openxmlformats.org/package/2006/relationships"><Relationship Id="rId2" Type="http://schemas.microsoft.com/office/2011/relationships/chartColorStyle" Target="colors957.xml"/><Relationship Id="rId1" Type="http://schemas.microsoft.com/office/2011/relationships/chartStyle" Target="style957.xml"/></Relationships>
</file>

<file path=xl/charts/_rels/chart958.xml.rels><?xml version="1.0" encoding="UTF-8" standalone="yes"?>
<Relationships xmlns="http://schemas.openxmlformats.org/package/2006/relationships"><Relationship Id="rId2" Type="http://schemas.microsoft.com/office/2011/relationships/chartColorStyle" Target="colors958.xml"/><Relationship Id="rId1" Type="http://schemas.microsoft.com/office/2011/relationships/chartStyle" Target="style958.xml"/></Relationships>
</file>

<file path=xl/charts/_rels/chart959.xml.rels><?xml version="1.0" encoding="UTF-8" standalone="yes"?>
<Relationships xmlns="http://schemas.openxmlformats.org/package/2006/relationships"><Relationship Id="rId2" Type="http://schemas.microsoft.com/office/2011/relationships/chartColorStyle" Target="colors959.xml"/><Relationship Id="rId1" Type="http://schemas.microsoft.com/office/2011/relationships/chartStyle" Target="style959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60.xml.rels><?xml version="1.0" encoding="UTF-8" standalone="yes"?>
<Relationships xmlns="http://schemas.openxmlformats.org/package/2006/relationships"><Relationship Id="rId2" Type="http://schemas.microsoft.com/office/2011/relationships/chartColorStyle" Target="colors960.xml"/><Relationship Id="rId1" Type="http://schemas.microsoft.com/office/2011/relationships/chartStyle" Target="style960.xml"/></Relationships>
</file>

<file path=xl/charts/_rels/chart961.xml.rels><?xml version="1.0" encoding="UTF-8" standalone="yes"?>
<Relationships xmlns="http://schemas.openxmlformats.org/package/2006/relationships"><Relationship Id="rId2" Type="http://schemas.microsoft.com/office/2011/relationships/chartColorStyle" Target="colors961.xml"/><Relationship Id="rId1" Type="http://schemas.microsoft.com/office/2011/relationships/chartStyle" Target="style961.xml"/></Relationships>
</file>

<file path=xl/charts/_rels/chart962.xml.rels><?xml version="1.0" encoding="UTF-8" standalone="yes"?>
<Relationships xmlns="http://schemas.openxmlformats.org/package/2006/relationships"><Relationship Id="rId2" Type="http://schemas.microsoft.com/office/2011/relationships/chartColorStyle" Target="colors962.xml"/><Relationship Id="rId1" Type="http://schemas.microsoft.com/office/2011/relationships/chartStyle" Target="style962.xml"/></Relationships>
</file>

<file path=xl/charts/_rels/chart963.xml.rels><?xml version="1.0" encoding="UTF-8" standalone="yes"?>
<Relationships xmlns="http://schemas.openxmlformats.org/package/2006/relationships"><Relationship Id="rId2" Type="http://schemas.microsoft.com/office/2011/relationships/chartColorStyle" Target="colors963.xml"/><Relationship Id="rId1" Type="http://schemas.microsoft.com/office/2011/relationships/chartStyle" Target="style963.xml"/></Relationships>
</file>

<file path=xl/charts/_rels/chart964.xml.rels><?xml version="1.0" encoding="UTF-8" standalone="yes"?>
<Relationships xmlns="http://schemas.openxmlformats.org/package/2006/relationships"><Relationship Id="rId2" Type="http://schemas.microsoft.com/office/2011/relationships/chartColorStyle" Target="colors964.xml"/><Relationship Id="rId1" Type="http://schemas.microsoft.com/office/2011/relationships/chartStyle" Target="style964.xml"/></Relationships>
</file>

<file path=xl/charts/_rels/chart965.xml.rels><?xml version="1.0" encoding="UTF-8" standalone="yes"?>
<Relationships xmlns="http://schemas.openxmlformats.org/package/2006/relationships"><Relationship Id="rId2" Type="http://schemas.microsoft.com/office/2011/relationships/chartColorStyle" Target="colors965.xml"/><Relationship Id="rId1" Type="http://schemas.microsoft.com/office/2011/relationships/chartStyle" Target="style965.xml"/></Relationships>
</file>

<file path=xl/charts/_rels/chart966.xml.rels><?xml version="1.0" encoding="UTF-8" standalone="yes"?>
<Relationships xmlns="http://schemas.openxmlformats.org/package/2006/relationships"><Relationship Id="rId2" Type="http://schemas.microsoft.com/office/2011/relationships/chartColorStyle" Target="colors966.xml"/><Relationship Id="rId1" Type="http://schemas.microsoft.com/office/2011/relationships/chartStyle" Target="style966.xml"/></Relationships>
</file>

<file path=xl/charts/_rels/chart967.xml.rels><?xml version="1.0" encoding="UTF-8" standalone="yes"?>
<Relationships xmlns="http://schemas.openxmlformats.org/package/2006/relationships"><Relationship Id="rId2" Type="http://schemas.microsoft.com/office/2011/relationships/chartColorStyle" Target="colors967.xml"/><Relationship Id="rId1" Type="http://schemas.microsoft.com/office/2011/relationships/chartStyle" Target="style967.xml"/></Relationships>
</file>

<file path=xl/charts/_rels/chart968.xml.rels><?xml version="1.0" encoding="UTF-8" standalone="yes"?>
<Relationships xmlns="http://schemas.openxmlformats.org/package/2006/relationships"><Relationship Id="rId2" Type="http://schemas.microsoft.com/office/2011/relationships/chartColorStyle" Target="colors968.xml"/><Relationship Id="rId1" Type="http://schemas.microsoft.com/office/2011/relationships/chartStyle" Target="style968.xml"/></Relationships>
</file>

<file path=xl/charts/_rels/chart969.xml.rels><?xml version="1.0" encoding="UTF-8" standalone="yes"?>
<Relationships xmlns="http://schemas.openxmlformats.org/package/2006/relationships"><Relationship Id="rId2" Type="http://schemas.microsoft.com/office/2011/relationships/chartColorStyle" Target="colors969.xml"/><Relationship Id="rId1" Type="http://schemas.microsoft.com/office/2011/relationships/chartStyle" Target="style969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70.xml.rels><?xml version="1.0" encoding="UTF-8" standalone="yes"?>
<Relationships xmlns="http://schemas.openxmlformats.org/package/2006/relationships"><Relationship Id="rId2" Type="http://schemas.microsoft.com/office/2011/relationships/chartColorStyle" Target="colors970.xml"/><Relationship Id="rId1" Type="http://schemas.microsoft.com/office/2011/relationships/chartStyle" Target="style970.xml"/></Relationships>
</file>

<file path=xl/charts/_rels/chart971.xml.rels><?xml version="1.0" encoding="UTF-8" standalone="yes"?>
<Relationships xmlns="http://schemas.openxmlformats.org/package/2006/relationships"><Relationship Id="rId2" Type="http://schemas.microsoft.com/office/2011/relationships/chartColorStyle" Target="colors971.xml"/><Relationship Id="rId1" Type="http://schemas.microsoft.com/office/2011/relationships/chartStyle" Target="style971.xml"/></Relationships>
</file>

<file path=xl/charts/_rels/chart972.xml.rels><?xml version="1.0" encoding="UTF-8" standalone="yes"?>
<Relationships xmlns="http://schemas.openxmlformats.org/package/2006/relationships"><Relationship Id="rId2" Type="http://schemas.microsoft.com/office/2011/relationships/chartColorStyle" Target="colors972.xml"/><Relationship Id="rId1" Type="http://schemas.microsoft.com/office/2011/relationships/chartStyle" Target="style972.xml"/></Relationships>
</file>

<file path=xl/charts/_rels/chart973.xml.rels><?xml version="1.0" encoding="UTF-8" standalone="yes"?>
<Relationships xmlns="http://schemas.openxmlformats.org/package/2006/relationships"><Relationship Id="rId2" Type="http://schemas.microsoft.com/office/2011/relationships/chartColorStyle" Target="colors973.xml"/><Relationship Id="rId1" Type="http://schemas.microsoft.com/office/2011/relationships/chartStyle" Target="style973.xml"/></Relationships>
</file>

<file path=xl/charts/_rels/chart974.xml.rels><?xml version="1.0" encoding="UTF-8" standalone="yes"?>
<Relationships xmlns="http://schemas.openxmlformats.org/package/2006/relationships"><Relationship Id="rId2" Type="http://schemas.microsoft.com/office/2011/relationships/chartColorStyle" Target="colors974.xml"/><Relationship Id="rId1" Type="http://schemas.microsoft.com/office/2011/relationships/chartStyle" Target="style974.xml"/></Relationships>
</file>

<file path=xl/charts/_rels/chart975.xml.rels><?xml version="1.0" encoding="UTF-8" standalone="yes"?>
<Relationships xmlns="http://schemas.openxmlformats.org/package/2006/relationships"><Relationship Id="rId2" Type="http://schemas.microsoft.com/office/2011/relationships/chartColorStyle" Target="colors975.xml"/><Relationship Id="rId1" Type="http://schemas.microsoft.com/office/2011/relationships/chartStyle" Target="style975.xml"/></Relationships>
</file>

<file path=xl/charts/_rels/chart976.xml.rels><?xml version="1.0" encoding="UTF-8" standalone="yes"?>
<Relationships xmlns="http://schemas.openxmlformats.org/package/2006/relationships"><Relationship Id="rId2" Type="http://schemas.microsoft.com/office/2011/relationships/chartColorStyle" Target="colors976.xml"/><Relationship Id="rId1" Type="http://schemas.microsoft.com/office/2011/relationships/chartStyle" Target="style976.xml"/></Relationships>
</file>

<file path=xl/charts/_rels/chart977.xml.rels><?xml version="1.0" encoding="UTF-8" standalone="yes"?>
<Relationships xmlns="http://schemas.openxmlformats.org/package/2006/relationships"><Relationship Id="rId2" Type="http://schemas.microsoft.com/office/2011/relationships/chartColorStyle" Target="colors977.xml"/><Relationship Id="rId1" Type="http://schemas.microsoft.com/office/2011/relationships/chartStyle" Target="style977.xml"/></Relationships>
</file>

<file path=xl/charts/_rels/chart978.xml.rels><?xml version="1.0" encoding="UTF-8" standalone="yes"?>
<Relationships xmlns="http://schemas.openxmlformats.org/package/2006/relationships"><Relationship Id="rId2" Type="http://schemas.microsoft.com/office/2011/relationships/chartColorStyle" Target="colors978.xml"/><Relationship Id="rId1" Type="http://schemas.microsoft.com/office/2011/relationships/chartStyle" Target="style978.xml"/></Relationships>
</file>

<file path=xl/charts/_rels/chart979.xml.rels><?xml version="1.0" encoding="UTF-8" standalone="yes"?>
<Relationships xmlns="http://schemas.openxmlformats.org/package/2006/relationships"><Relationship Id="rId2" Type="http://schemas.microsoft.com/office/2011/relationships/chartColorStyle" Target="colors979.xml"/><Relationship Id="rId1" Type="http://schemas.microsoft.com/office/2011/relationships/chartStyle" Target="style97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80.xml.rels><?xml version="1.0" encoding="UTF-8" standalone="yes"?>
<Relationships xmlns="http://schemas.openxmlformats.org/package/2006/relationships"><Relationship Id="rId2" Type="http://schemas.microsoft.com/office/2011/relationships/chartColorStyle" Target="colors980.xml"/><Relationship Id="rId1" Type="http://schemas.microsoft.com/office/2011/relationships/chartStyle" Target="style980.xml"/></Relationships>
</file>

<file path=xl/charts/_rels/chart981.xml.rels><?xml version="1.0" encoding="UTF-8" standalone="yes"?>
<Relationships xmlns="http://schemas.openxmlformats.org/package/2006/relationships"><Relationship Id="rId2" Type="http://schemas.microsoft.com/office/2011/relationships/chartColorStyle" Target="colors981.xml"/><Relationship Id="rId1" Type="http://schemas.microsoft.com/office/2011/relationships/chartStyle" Target="style981.xml"/></Relationships>
</file>

<file path=xl/charts/_rels/chart982.xml.rels><?xml version="1.0" encoding="UTF-8" standalone="yes"?>
<Relationships xmlns="http://schemas.openxmlformats.org/package/2006/relationships"><Relationship Id="rId2" Type="http://schemas.microsoft.com/office/2011/relationships/chartColorStyle" Target="colors982.xml"/><Relationship Id="rId1" Type="http://schemas.microsoft.com/office/2011/relationships/chartStyle" Target="style982.xml"/></Relationships>
</file>

<file path=xl/charts/_rels/chart983.xml.rels><?xml version="1.0" encoding="UTF-8" standalone="yes"?>
<Relationships xmlns="http://schemas.openxmlformats.org/package/2006/relationships"><Relationship Id="rId2" Type="http://schemas.microsoft.com/office/2011/relationships/chartColorStyle" Target="colors983.xml"/><Relationship Id="rId1" Type="http://schemas.microsoft.com/office/2011/relationships/chartStyle" Target="style983.xml"/></Relationships>
</file>

<file path=xl/charts/_rels/chart984.xml.rels><?xml version="1.0" encoding="UTF-8" standalone="yes"?>
<Relationships xmlns="http://schemas.openxmlformats.org/package/2006/relationships"><Relationship Id="rId2" Type="http://schemas.microsoft.com/office/2011/relationships/chartColorStyle" Target="colors984.xml"/><Relationship Id="rId1" Type="http://schemas.microsoft.com/office/2011/relationships/chartStyle" Target="style984.xml"/></Relationships>
</file>

<file path=xl/charts/_rels/chart985.xml.rels><?xml version="1.0" encoding="UTF-8" standalone="yes"?>
<Relationships xmlns="http://schemas.openxmlformats.org/package/2006/relationships"><Relationship Id="rId2" Type="http://schemas.microsoft.com/office/2011/relationships/chartColorStyle" Target="colors985.xml"/><Relationship Id="rId1" Type="http://schemas.microsoft.com/office/2011/relationships/chartStyle" Target="style985.xml"/></Relationships>
</file>

<file path=xl/charts/_rels/chart986.xml.rels><?xml version="1.0" encoding="UTF-8" standalone="yes"?>
<Relationships xmlns="http://schemas.openxmlformats.org/package/2006/relationships"><Relationship Id="rId2" Type="http://schemas.microsoft.com/office/2011/relationships/chartColorStyle" Target="colors986.xml"/><Relationship Id="rId1" Type="http://schemas.microsoft.com/office/2011/relationships/chartStyle" Target="style986.xml"/></Relationships>
</file>

<file path=xl/charts/_rels/chart987.xml.rels><?xml version="1.0" encoding="UTF-8" standalone="yes"?>
<Relationships xmlns="http://schemas.openxmlformats.org/package/2006/relationships"><Relationship Id="rId2" Type="http://schemas.microsoft.com/office/2011/relationships/chartColorStyle" Target="colors987.xml"/><Relationship Id="rId1" Type="http://schemas.microsoft.com/office/2011/relationships/chartStyle" Target="style987.xml"/></Relationships>
</file>

<file path=xl/charts/_rels/chart988.xml.rels><?xml version="1.0" encoding="UTF-8" standalone="yes"?>
<Relationships xmlns="http://schemas.openxmlformats.org/package/2006/relationships"><Relationship Id="rId2" Type="http://schemas.microsoft.com/office/2011/relationships/chartColorStyle" Target="colors988.xml"/><Relationship Id="rId1" Type="http://schemas.microsoft.com/office/2011/relationships/chartStyle" Target="style988.xml"/></Relationships>
</file>

<file path=xl/charts/_rels/chart989.xml.rels><?xml version="1.0" encoding="UTF-8" standalone="yes"?>
<Relationships xmlns="http://schemas.openxmlformats.org/package/2006/relationships"><Relationship Id="rId2" Type="http://schemas.microsoft.com/office/2011/relationships/chartColorStyle" Target="colors989.xml"/><Relationship Id="rId1" Type="http://schemas.microsoft.com/office/2011/relationships/chartStyle" Target="style989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990.xml.rels><?xml version="1.0" encoding="UTF-8" standalone="yes"?>
<Relationships xmlns="http://schemas.openxmlformats.org/package/2006/relationships"><Relationship Id="rId2" Type="http://schemas.microsoft.com/office/2011/relationships/chartColorStyle" Target="colors990.xml"/><Relationship Id="rId1" Type="http://schemas.microsoft.com/office/2011/relationships/chartStyle" Target="style990.xml"/></Relationships>
</file>

<file path=xl/charts/_rels/chart991.xml.rels><?xml version="1.0" encoding="UTF-8" standalone="yes"?>
<Relationships xmlns="http://schemas.openxmlformats.org/package/2006/relationships"><Relationship Id="rId2" Type="http://schemas.microsoft.com/office/2011/relationships/chartColorStyle" Target="colors991.xml"/><Relationship Id="rId1" Type="http://schemas.microsoft.com/office/2011/relationships/chartStyle" Target="style991.xml"/></Relationships>
</file>

<file path=xl/charts/_rels/chart992.xml.rels><?xml version="1.0" encoding="UTF-8" standalone="yes"?>
<Relationships xmlns="http://schemas.openxmlformats.org/package/2006/relationships"><Relationship Id="rId2" Type="http://schemas.microsoft.com/office/2011/relationships/chartColorStyle" Target="colors992.xml"/><Relationship Id="rId1" Type="http://schemas.microsoft.com/office/2011/relationships/chartStyle" Target="style992.xml"/></Relationships>
</file>

<file path=xl/charts/_rels/chart993.xml.rels><?xml version="1.0" encoding="UTF-8" standalone="yes"?>
<Relationships xmlns="http://schemas.openxmlformats.org/package/2006/relationships"><Relationship Id="rId2" Type="http://schemas.microsoft.com/office/2011/relationships/chartColorStyle" Target="colors993.xml"/><Relationship Id="rId1" Type="http://schemas.microsoft.com/office/2011/relationships/chartStyle" Target="style993.xml"/></Relationships>
</file>

<file path=xl/charts/_rels/chart994.xml.rels><?xml version="1.0" encoding="UTF-8" standalone="yes"?>
<Relationships xmlns="http://schemas.openxmlformats.org/package/2006/relationships"><Relationship Id="rId2" Type="http://schemas.microsoft.com/office/2011/relationships/chartColorStyle" Target="colors994.xml"/><Relationship Id="rId1" Type="http://schemas.microsoft.com/office/2011/relationships/chartStyle" Target="style994.xml"/></Relationships>
</file>

<file path=xl/charts/_rels/chart995.xml.rels><?xml version="1.0" encoding="UTF-8" standalone="yes"?>
<Relationships xmlns="http://schemas.openxmlformats.org/package/2006/relationships"><Relationship Id="rId2" Type="http://schemas.microsoft.com/office/2011/relationships/chartColorStyle" Target="colors995.xml"/><Relationship Id="rId1" Type="http://schemas.microsoft.com/office/2011/relationships/chartStyle" Target="style995.xml"/></Relationships>
</file>

<file path=xl/charts/_rels/chart996.xml.rels><?xml version="1.0" encoding="UTF-8" standalone="yes"?>
<Relationships xmlns="http://schemas.openxmlformats.org/package/2006/relationships"><Relationship Id="rId2" Type="http://schemas.microsoft.com/office/2011/relationships/chartColorStyle" Target="colors996.xml"/><Relationship Id="rId1" Type="http://schemas.microsoft.com/office/2011/relationships/chartStyle" Target="style996.xml"/></Relationships>
</file>

<file path=xl/charts/_rels/chart997.xml.rels><?xml version="1.0" encoding="UTF-8" standalone="yes"?>
<Relationships xmlns="http://schemas.openxmlformats.org/package/2006/relationships"><Relationship Id="rId2" Type="http://schemas.microsoft.com/office/2011/relationships/chartColorStyle" Target="colors997.xml"/><Relationship Id="rId1" Type="http://schemas.microsoft.com/office/2011/relationships/chartStyle" Target="style997.xml"/></Relationships>
</file>

<file path=xl/charts/_rels/chart998.xml.rels><?xml version="1.0" encoding="UTF-8" standalone="yes"?>
<Relationships xmlns="http://schemas.openxmlformats.org/package/2006/relationships"><Relationship Id="rId2" Type="http://schemas.microsoft.com/office/2011/relationships/chartColorStyle" Target="colors998.xml"/><Relationship Id="rId1" Type="http://schemas.microsoft.com/office/2011/relationships/chartStyle" Target="style998.xml"/></Relationships>
</file>

<file path=xl/charts/_rels/chart999.xml.rels><?xml version="1.0" encoding="UTF-8" standalone="yes"?>
<Relationships xmlns="http://schemas.openxmlformats.org/package/2006/relationships"><Relationship Id="rId2" Type="http://schemas.microsoft.com/office/2011/relationships/chartColorStyle" Target="colors999.xml"/><Relationship Id="rId1" Type="http://schemas.microsoft.com/office/2011/relationships/chartStyle" Target="style9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商學院!$C$5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商學院!$C$6:$C$10</c:f>
              <c:numCache>
                <c:formatCode>0.00%</c:formatCode>
                <c:ptCount val="5"/>
                <c:pt idx="0">
                  <c:v>0.5636363636363636</c:v>
                </c:pt>
                <c:pt idx="1">
                  <c:v>0.38181818181818183</c:v>
                </c:pt>
                <c:pt idx="2">
                  <c:v>5.4545454545454543E-2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A-4228-94AC-4D45ED77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6904"/>
        <c:axId val="225848472"/>
      </c:barChart>
      <c:catAx>
        <c:axId val="225846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8472"/>
        <c:crosses val="autoZero"/>
        <c:auto val="1"/>
        <c:lblAlgn val="ctr"/>
        <c:lblOffset val="100"/>
        <c:noMultiLvlLbl val="0"/>
      </c:catAx>
      <c:valAx>
        <c:axId val="22584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6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商學院!$C$72:$C$76</c:f>
              <c:numCache>
                <c:formatCode>0.00%</c:formatCode>
                <c:ptCount val="5"/>
                <c:pt idx="0">
                  <c:v>0.52727272727272723</c:v>
                </c:pt>
                <c:pt idx="1">
                  <c:v>0.43636363636363634</c:v>
                </c:pt>
                <c:pt idx="2">
                  <c:v>1.8181818181818181E-2</c:v>
                </c:pt>
                <c:pt idx="3">
                  <c:v>1.8181818181818181E-2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419-8B3E-4BA0FC579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9520"/>
        <c:axId val="452060304"/>
      </c:barChart>
      <c:catAx>
        <c:axId val="4520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60304"/>
        <c:crosses val="autoZero"/>
        <c:auto val="1"/>
        <c:lblAlgn val="ctr"/>
        <c:lblOffset val="100"/>
        <c:noMultiLvlLbl val="0"/>
      </c:catAx>
      <c:valAx>
        <c:axId val="45206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F0-4B91-9F8B-5F15816DA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應統系!$C$104:$C$108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0-440C-BFFD-6A1B031D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0240"/>
        <c:axId val="457092200"/>
      </c:barChart>
      <c:catAx>
        <c:axId val="4570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2200"/>
        <c:crosses val="autoZero"/>
        <c:auto val="1"/>
        <c:lblAlgn val="ctr"/>
        <c:lblOffset val="100"/>
        <c:noMultiLvlLbl val="0"/>
      </c:catAx>
      <c:valAx>
        <c:axId val="45709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應統系!$C$112:$C$116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A-4B22-8A12-5368E0AFB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1024"/>
        <c:axId val="457089064"/>
      </c:barChart>
      <c:catAx>
        <c:axId val="45709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9064"/>
        <c:crosses val="autoZero"/>
        <c:auto val="1"/>
        <c:lblAlgn val="ctr"/>
        <c:lblOffset val="100"/>
        <c:noMultiLvlLbl val="0"/>
      </c:catAx>
      <c:valAx>
        <c:axId val="45708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應統系!$C$130:$C$134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3-4599-AED1-ECC2FA514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2592"/>
        <c:axId val="457093376"/>
      </c:barChart>
      <c:catAx>
        <c:axId val="45709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3376"/>
        <c:crosses val="autoZero"/>
        <c:auto val="1"/>
        <c:lblAlgn val="ctr"/>
        <c:lblOffset val="100"/>
        <c:noMultiLvlLbl val="0"/>
      </c:catAx>
      <c:valAx>
        <c:axId val="45709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應統系!$C$138:$C$144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9-4549-80B2-3908A471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4944"/>
        <c:axId val="457094160"/>
      </c:barChart>
      <c:catAx>
        <c:axId val="4570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4160"/>
        <c:crosses val="autoZero"/>
        <c:auto val="1"/>
        <c:lblAlgn val="ctr"/>
        <c:lblOffset val="100"/>
        <c:noMultiLvlLbl val="0"/>
      </c:catAx>
      <c:valAx>
        <c:axId val="45709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應統系!$C$148:$C$161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D-4E22-8598-161E99DEE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296"/>
        <c:axId val="457085144"/>
      </c:barChart>
      <c:catAx>
        <c:axId val="45709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5144"/>
        <c:crosses val="autoZero"/>
        <c:auto val="1"/>
        <c:lblAlgn val="ctr"/>
        <c:lblOffset val="100"/>
        <c:noMultiLvlLbl val="0"/>
      </c:catAx>
      <c:valAx>
        <c:axId val="45708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應統系!$C$165:$C$166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DFB-9A56-D81F6CA03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86320"/>
        <c:axId val="457109448"/>
      </c:barChart>
      <c:catAx>
        <c:axId val="4570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448"/>
        <c:crosses val="autoZero"/>
        <c:auto val="1"/>
        <c:lblAlgn val="ctr"/>
        <c:lblOffset val="100"/>
        <c:noMultiLvlLbl val="0"/>
      </c:catAx>
      <c:valAx>
        <c:axId val="457109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應統系!$C$170:$C$171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39E-BD76-45B8B232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6312"/>
        <c:axId val="457102784"/>
      </c:barChart>
      <c:catAx>
        <c:axId val="457106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2784"/>
        <c:crosses val="autoZero"/>
        <c:auto val="1"/>
        <c:lblAlgn val="ctr"/>
        <c:lblOffset val="100"/>
        <c:noMultiLvlLbl val="0"/>
      </c:catAx>
      <c:valAx>
        <c:axId val="45710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4-4C6B-B01B-434114A43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D-48ED-9470-A98545EA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7-49A6-82B1-E692C201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73-4A04-A05E-3E4B2734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E-4C2B-84B8-6964F7630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9-4431-A30D-6F515C472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A-48D0-8C06-E36C157C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A-4C2A-8BAF-7410369C9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B-4815-94C3-A5C36F5E5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4-43CC-BAB3-56BA99E38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0-4B8A-862A-FDA575BA9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4CB-89EC-03514E980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7-44EA-B874-4646592D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B40-8741-099F82A5C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17-47E4-B438-36BDAFF74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1-4897-99AC-9165B4B91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A-4C3C-903E-88A616E4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5-452A-8DF6-48EB2547B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F-4D51-BC67-450E567E9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A-4DFE-B30B-1214F0DFB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D-41F8-8930-F6723340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4-4D63-AB3D-2E0F48F38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9B-4D84-B32C-26DE57867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B5-4E67-9BE8-AF4960281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4F2B-4D29-8F6C-41F4E34E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05-4606-9BF0-9BFA456AA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44-4AC4-A418-DA4C18E96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4C-4EDC-9CAD-C4D340328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52-4E45-AB41-485CD470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244A-4F96-8510-8BEC25D94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57-40D8-B634-8CBD670E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D1-445E-A711-29CDCAD64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A1-4A14-86B0-358E631A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B2-41B9-8E3D-B3A1C9746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AB09-48A2-87B0-0A2401B38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AA5-4C63-8DC8-D0BCDF386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C7-4D06-A327-8E3449833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A6-4AE6-94DE-FCB713BD0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7A-419E-BED3-9B3C9694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99-47B9-9A8E-438BA5C59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E2BD-4F8D-A0CA-B6A2A0DE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13-46AD-B8AC-6A57B9CDF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BD07-4BB6-87D7-F4A9BAD1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AD5A-4501-A184-F8D19C9FF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75-46C2-92C2-FA6C90A5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C2-4F13-9BD1-67677E0D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57-4F06-996C-60C2EC2A1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EC31-4708-ACCC-6EABD453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8F-4D00-90B9-F03F71F2D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5C-446F-9103-8F9C974EE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8F-490C-B325-C164E7FA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D0BA-4DD2-9143-2253AE14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24-4DDA-AD80-B1FB106B9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FB-42BB-AFFA-70D4AF239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7B-4864-9F0A-90FF616C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FE-4D96-8202-9A58D0D5D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C1C6-416A-A4AA-5083EB705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F9-4351-BCB2-6C8E2003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9E-4A08-87CD-A3EBF7EE8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A7-48D4-8241-F6636FDBB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64-4265-95BB-650F4D99E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61-4CBD-82D4-8CE917AD8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E67-4C0C-B9FC-64D53BA4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43-4505-87FD-4399ED9D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D7DA-4B8B-8CFE-485FFB9F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656D-43DF-A93D-01F36FF2B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C-4CA0-B01E-0B0A2D449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1-4408-A25F-1682D5B81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FAC-9B8F-B3E0F73D9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42-4A94-98D5-54F7F494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2-4FC9-B526-89D11A5A0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A-4F7F-A392-B4C4BDCBD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BD4-A323-0FB11A7CC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3-4711-8B38-E6315A734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0-47B2-ADAB-C80FCDAF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D-486F-9179-C4441591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E-4659-B2A8-A1517143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F-4E5A-AE88-E6FDE44C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3-4010-979A-4302D5AF2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3-4346-A956-434AF2763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6D-4CF8-BE36-16C1F9644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0-43A6-8327-5DB845D1A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C-46B2-A5D9-97C62F56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C-4F3A-B57C-D4C51139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A-4404-BDA0-94C47E3F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9DF-8002-CEA3A746E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53-4F16-B3FE-95E8A6C4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66-4811-9A2B-72174A6E7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02-438A-9F8B-99322E914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99-4180-9C0B-C05A3657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09-4A62-863C-989AD63E0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675-4BA3-A7D5-A0AEF7811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4A-4303-9AEB-33E5304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6C32-4449-AB9A-52C0D06B2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5F-4432-8557-86C2F044E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F3-473A-A426-581F2D49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10-474D-A23D-DAF68255C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4C-48A8-B10A-06493E75C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B406-4ECB-906A-8A66B9E1A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7C-4E58-B58A-A16CEB1EC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18-46F1-B978-A3A5D1308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03-4DA6-82AE-66F4AF2F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商學院!$C$80:$C$84</c:f>
              <c:numCache>
                <c:formatCode>0.00%</c:formatCode>
                <c:ptCount val="5"/>
                <c:pt idx="0">
                  <c:v>0.4</c:v>
                </c:pt>
                <c:pt idx="1">
                  <c:v>0.47272727272727272</c:v>
                </c:pt>
                <c:pt idx="2">
                  <c:v>0.12727272727272726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941-A874-1B93BE3C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3248"/>
        <c:axId val="452053640"/>
      </c:barChart>
      <c:catAx>
        <c:axId val="4520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3640"/>
        <c:crosses val="autoZero"/>
        <c:auto val="1"/>
        <c:lblAlgn val="ctr"/>
        <c:lblOffset val="100"/>
        <c:noMultiLvlLbl val="0"/>
      </c:catAx>
      <c:valAx>
        <c:axId val="45205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7C12-401A-AFD0-89359DDC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64-4AFE-836A-762D8C2F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2527-4C06-B0D6-BE8599C1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FF-433E-9B55-D6A1F3245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E7A4-46AB-848A-ED2C688F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9DFE-4F0E-9512-50760DC1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應統系!$C$6:$C$10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0-4973-B499-36BA000A4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應統系!$C$14:$C$18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E-4527-BE80-D3EC09F4D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E-4EF8-9B99-52947A8C8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應統系!$C$24:$C$28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9-4C06-93D2-D557AEF4C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應統系!$C$32:$C$36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3-498F-9A43-45AE58AC6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6F-43D6-98C2-C33B07520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應統系!$C$40:$C$44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A-46F1-B54C-1A4FC9203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應統系!$C$48:$C$52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4-4FDF-AC31-7D996B07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應統系!$C$56:$C$60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0-431C-9A33-C6E6D5662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應統系!$C$64:$C$68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C-458E-A409-2B46CED8F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應統系!$C$72:$C$76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B-4068-B0FE-C8C8BD44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9-4E2B-970B-9D96F1FE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8-44E4-8218-2D0F8E46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應統系!$C$96:$C$100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4-41DB-8600-612628FEC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應統系!$C$104:$C$108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4-4803-9E2C-E9A2D06FE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應統系!$C$112:$C$116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3C-9F1C-C4429A96D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11-4352-BC69-AE0E5A83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應統系!$C$130:$C$134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F-4FC5-87A3-55E7D951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應統系!$C$138:$C$144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B-4674-9274-EDD4E2FEA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應統系!$C$148:$C$161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5-4106-895D-A6F8620C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應統系!$C$165:$C$166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2-46BB-AA5A-FF3D8E2A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應統系!$C$170:$C$171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E-4EE1-8197-321DCD67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00-417C-AFDC-91D192EA7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85-491C-BE81-9E76C00BB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9796-4ADC-B01C-3E8065459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2C-4189-9834-E1DA4D4A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72CB-4D19-B7D1-2F2B1C2E9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7552-4F69-ACDC-C7E787A1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0-41D4-9AF6-C2A58548E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商學院!$C$88:$C$92</c:f>
              <c:numCache>
                <c:formatCode>0.00%</c:formatCode>
                <c:ptCount val="5"/>
                <c:pt idx="0">
                  <c:v>0.47272727272727272</c:v>
                </c:pt>
                <c:pt idx="1">
                  <c:v>0.43636363636363634</c:v>
                </c:pt>
                <c:pt idx="2">
                  <c:v>9.0909090909090912E-2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2BF-9C78-D477A2B8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8736"/>
        <c:axId val="452059128"/>
      </c:barChart>
      <c:catAx>
        <c:axId val="4520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9128"/>
        <c:crosses val="autoZero"/>
        <c:auto val="1"/>
        <c:lblAlgn val="ctr"/>
        <c:lblOffset val="100"/>
        <c:noMultiLvlLbl val="0"/>
      </c:catAx>
      <c:valAx>
        <c:axId val="45205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D-445A-866A-A9C8C3F92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9D1-93A9-36593599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9-4A75-A4DF-BC5CD253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B-49BF-9F3A-3DD5D4C5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5-4A30-97C9-6BFF59C2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E-4A22-B6AC-69F7A7C7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F-4794-8CD7-BD51B94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6-49E2-864A-FCB2AE241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A-43F8-ABA8-24115882C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D-4B58-9711-D9B886DB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商學院!$C$96:$C$100</c:f>
              <c:numCache>
                <c:formatCode>0.00%</c:formatCode>
                <c:ptCount val="5"/>
                <c:pt idx="0">
                  <c:v>0.54545454545454541</c:v>
                </c:pt>
                <c:pt idx="1">
                  <c:v>0.43636363636363634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A-4EE1-8EEA-689DC4E7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5208"/>
        <c:axId val="227184584"/>
      </c:barChart>
      <c:catAx>
        <c:axId val="45205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4584"/>
        <c:crosses val="autoZero"/>
        <c:auto val="1"/>
        <c:lblAlgn val="ctr"/>
        <c:lblOffset val="100"/>
        <c:noMultiLvlLbl val="0"/>
      </c:catAx>
      <c:valAx>
        <c:axId val="22718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5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1-4181-8602-95849513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3-4DDD-A49A-8CE4A76BB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1-45C6-A5EA-CA7DF538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2-4357-A516-CB710E60F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3-4470-AA80-0486062A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5-4578-B9E2-7AAB53E58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E-4D0B-8696-A42D7E42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7-4536-AB04-D9F412D4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2-4F71-B056-260A03A5C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休閒系!$C$5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休閒系!$C$6:$C$10</c:f>
              <c:numCache>
                <c:formatCode>0.00%</c:formatCode>
                <c:ptCount val="5"/>
                <c:pt idx="0">
                  <c:v>0.5</c:v>
                </c:pt>
                <c:pt idx="1">
                  <c:v>0.3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F-4E7B-842C-DCDA2E67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6088"/>
        <c:axId val="453605304"/>
      </c:barChart>
      <c:catAx>
        <c:axId val="45360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5304"/>
        <c:crosses val="autoZero"/>
        <c:auto val="1"/>
        <c:lblAlgn val="ctr"/>
        <c:lblOffset val="100"/>
        <c:noMultiLvlLbl val="0"/>
      </c:catAx>
      <c:valAx>
        <c:axId val="45360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商學院!$C$104:$C$108</c:f>
              <c:numCache>
                <c:formatCode>0.00%</c:formatCode>
                <c:ptCount val="5"/>
                <c:pt idx="0">
                  <c:v>0.5636363636363636</c:v>
                </c:pt>
                <c:pt idx="1">
                  <c:v>0.41818181818181815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0-471D-BB5B-8752E6A6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0272"/>
        <c:axId val="227185760"/>
      </c:barChart>
      <c:catAx>
        <c:axId val="22718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5760"/>
        <c:crosses val="autoZero"/>
        <c:auto val="1"/>
        <c:lblAlgn val="ctr"/>
        <c:lblOffset val="100"/>
        <c:noMultiLvlLbl val="0"/>
      </c:catAx>
      <c:valAx>
        <c:axId val="22718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休閒系!$C$14:$C$18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F70-A004-428E55B83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4520"/>
        <c:axId val="453607656"/>
      </c:barChart>
      <c:catAx>
        <c:axId val="45360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7656"/>
        <c:crosses val="autoZero"/>
        <c:auto val="1"/>
        <c:lblAlgn val="ctr"/>
        <c:lblOffset val="100"/>
        <c:noMultiLvlLbl val="0"/>
      </c:catAx>
      <c:valAx>
        <c:axId val="453607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4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0.3</c:v>
                </c:pt>
                <c:pt idx="3">
                  <c:v>0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3-4C15-B5C9-E8DA4B4F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8048"/>
        <c:axId val="453601776"/>
      </c:barChart>
      <c:catAx>
        <c:axId val="45360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1776"/>
        <c:crosses val="autoZero"/>
        <c:auto val="1"/>
        <c:lblAlgn val="ctr"/>
        <c:lblOffset val="100"/>
        <c:noMultiLvlLbl val="0"/>
      </c:catAx>
      <c:valAx>
        <c:axId val="45360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4-4C59-B8BD-A29B2BC7D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1384"/>
        <c:axId val="453608440"/>
      </c:barChart>
      <c:catAx>
        <c:axId val="45360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8440"/>
        <c:crosses val="autoZero"/>
        <c:auto val="1"/>
        <c:lblAlgn val="ctr"/>
        <c:lblOffset val="100"/>
        <c:noMultiLvlLbl val="0"/>
      </c:catAx>
      <c:valAx>
        <c:axId val="453608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休閒系!$C$32:$C$36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0-45CD-882F-3D6CC6256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3344"/>
        <c:axId val="453603736"/>
      </c:barChart>
      <c:catAx>
        <c:axId val="4536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3736"/>
        <c:crosses val="autoZero"/>
        <c:auto val="1"/>
        <c:lblAlgn val="ctr"/>
        <c:lblOffset val="100"/>
        <c:noMultiLvlLbl val="0"/>
      </c:catAx>
      <c:valAx>
        <c:axId val="45360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休閒系!$C$40:$C$44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B-414D-B239-FE1248CE4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4912"/>
        <c:axId val="453695144"/>
      </c:barChart>
      <c:catAx>
        <c:axId val="45360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144"/>
        <c:crosses val="autoZero"/>
        <c:auto val="1"/>
        <c:lblAlgn val="ctr"/>
        <c:lblOffset val="100"/>
        <c:noMultiLvlLbl val="0"/>
      </c:catAx>
      <c:valAx>
        <c:axId val="453695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休閒系!$C$48:$C$52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4F0-839A-F7DB5363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2232"/>
        <c:axId val="454406936"/>
      </c:barChart>
      <c:catAx>
        <c:axId val="4544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6936"/>
        <c:crosses val="autoZero"/>
        <c:auto val="1"/>
        <c:lblAlgn val="ctr"/>
        <c:lblOffset val="100"/>
        <c:noMultiLvlLbl val="0"/>
      </c:catAx>
      <c:valAx>
        <c:axId val="45440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2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7-42F9-A57E-AB1CA639B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5368"/>
        <c:axId val="454407720"/>
      </c:barChart>
      <c:catAx>
        <c:axId val="454405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7720"/>
        <c:crosses val="autoZero"/>
        <c:auto val="1"/>
        <c:lblAlgn val="ctr"/>
        <c:lblOffset val="100"/>
        <c:noMultiLvlLbl val="0"/>
      </c:catAx>
      <c:valAx>
        <c:axId val="45440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5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休閒系!$C$64:$C$68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C-462B-AFA7-57861C281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9288"/>
        <c:axId val="454406544"/>
      </c:barChart>
      <c:catAx>
        <c:axId val="45440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6544"/>
        <c:crosses val="autoZero"/>
        <c:auto val="1"/>
        <c:lblAlgn val="ctr"/>
        <c:lblOffset val="100"/>
        <c:noMultiLvlLbl val="0"/>
      </c:catAx>
      <c:valAx>
        <c:axId val="45440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9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5A3-9125-2B179450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1840"/>
        <c:axId val="454407328"/>
      </c:barChart>
      <c:catAx>
        <c:axId val="45440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7328"/>
        <c:crosses val="autoZero"/>
        <c:auto val="1"/>
        <c:lblAlgn val="ctr"/>
        <c:lblOffset val="100"/>
        <c:noMultiLvlLbl val="0"/>
      </c:catAx>
      <c:valAx>
        <c:axId val="45440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1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休閒系!$C$80:$C$84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7C-46C2-9CC3-8D18D13E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8504"/>
        <c:axId val="454402624"/>
      </c:barChart>
      <c:catAx>
        <c:axId val="45440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2624"/>
        <c:crosses val="autoZero"/>
        <c:auto val="1"/>
        <c:lblAlgn val="ctr"/>
        <c:lblOffset val="100"/>
        <c:noMultiLvlLbl val="0"/>
      </c:catAx>
      <c:valAx>
        <c:axId val="45440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商學院!$C$112:$C$116</c:f>
              <c:numCache>
                <c:formatCode>0.00%</c:formatCode>
                <c:ptCount val="5"/>
                <c:pt idx="0">
                  <c:v>0.61818181818181817</c:v>
                </c:pt>
                <c:pt idx="1">
                  <c:v>0.36363636363636365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F-4B47-A41E-78B391D2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0664"/>
        <c:axId val="227187328"/>
      </c:barChart>
      <c:catAx>
        <c:axId val="22718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7328"/>
        <c:crosses val="autoZero"/>
        <c:auto val="1"/>
        <c:lblAlgn val="ctr"/>
        <c:lblOffset val="100"/>
        <c:noMultiLvlLbl val="0"/>
      </c:catAx>
      <c:valAx>
        <c:axId val="22718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0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休閒系!$C$88:$C$92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F-4A39-8C0E-0BB71424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6152"/>
        <c:axId val="454403800"/>
      </c:barChart>
      <c:catAx>
        <c:axId val="45440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3800"/>
        <c:crosses val="autoZero"/>
        <c:auto val="1"/>
        <c:lblAlgn val="ctr"/>
        <c:lblOffset val="100"/>
        <c:noMultiLvlLbl val="0"/>
      </c:catAx>
      <c:valAx>
        <c:axId val="45440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6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A-4823-A4D3-01F688EC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404976"/>
        <c:axId val="454268192"/>
      </c:barChart>
      <c:catAx>
        <c:axId val="45440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8192"/>
        <c:crosses val="autoZero"/>
        <c:auto val="1"/>
        <c:lblAlgn val="ctr"/>
        <c:lblOffset val="100"/>
        <c:noMultiLvlLbl val="0"/>
      </c:catAx>
      <c:valAx>
        <c:axId val="45426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40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休閒系!$C$104:$C$108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C-404A-B89A-B5F0C20FE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0352"/>
        <c:axId val="454260744"/>
      </c:barChart>
      <c:catAx>
        <c:axId val="45426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0744"/>
        <c:crosses val="autoZero"/>
        <c:auto val="1"/>
        <c:lblAlgn val="ctr"/>
        <c:lblOffset val="100"/>
        <c:noMultiLvlLbl val="0"/>
      </c:catAx>
      <c:valAx>
        <c:axId val="45426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休閒系!$C$112:$C$116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C-4AF4-BFD0-D8A16BDB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9760"/>
        <c:axId val="454261136"/>
      </c:barChart>
      <c:catAx>
        <c:axId val="4542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136"/>
        <c:crosses val="autoZero"/>
        <c:auto val="1"/>
        <c:lblAlgn val="ctr"/>
        <c:lblOffset val="100"/>
        <c:noMultiLvlLbl val="0"/>
      </c:catAx>
      <c:valAx>
        <c:axId val="4542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休閒系!$C$130:$C$134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4-48C5-B35C-0496B2D5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5056"/>
        <c:axId val="454263096"/>
      </c:barChart>
      <c:catAx>
        <c:axId val="4542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3096"/>
        <c:crosses val="autoZero"/>
        <c:auto val="1"/>
        <c:lblAlgn val="ctr"/>
        <c:lblOffset val="100"/>
        <c:noMultiLvlLbl val="0"/>
      </c:catAx>
      <c:valAx>
        <c:axId val="454263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休閒系!$C$138:$C$144</c:f>
              <c:numCache>
                <c:formatCode>0.00%</c:formatCode>
                <c:ptCount val="7"/>
                <c:pt idx="0">
                  <c:v>0.22222222222222221</c:v>
                </c:pt>
                <c:pt idx="1">
                  <c:v>0.1388888888888889</c:v>
                </c:pt>
                <c:pt idx="2">
                  <c:v>0.19444444444444445</c:v>
                </c:pt>
                <c:pt idx="3">
                  <c:v>0.1111111111111111</c:v>
                </c:pt>
                <c:pt idx="4">
                  <c:v>0.1388888888888889</c:v>
                </c:pt>
                <c:pt idx="5">
                  <c:v>0.19444444444444445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8-400B-9CC6-01AC9BC9E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58784"/>
        <c:axId val="454263488"/>
      </c:barChart>
      <c:catAx>
        <c:axId val="4542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3488"/>
        <c:crosses val="autoZero"/>
        <c:auto val="1"/>
        <c:lblAlgn val="ctr"/>
        <c:lblOffset val="100"/>
        <c:noMultiLvlLbl val="0"/>
      </c:catAx>
      <c:valAx>
        <c:axId val="45426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5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休閒系!$C$148:$C$161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0.16666666666666666</c:v>
                </c:pt>
                <c:pt idx="2">
                  <c:v>0.125</c:v>
                </c:pt>
                <c:pt idx="3">
                  <c:v>4.1666666666666664E-2</c:v>
                </c:pt>
                <c:pt idx="4">
                  <c:v>2.0833333333333332E-2</c:v>
                </c:pt>
                <c:pt idx="5">
                  <c:v>2.0833333333333332E-2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0.16666666666666666</c:v>
                </c:pt>
                <c:pt idx="9">
                  <c:v>2.0833333333333332E-2</c:v>
                </c:pt>
                <c:pt idx="10">
                  <c:v>0.14583333333333334</c:v>
                </c:pt>
                <c:pt idx="11">
                  <c:v>4.1666666666666664E-2</c:v>
                </c:pt>
                <c:pt idx="12">
                  <c:v>4.1666666666666664E-2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D-4F36-914B-B5ADF148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8584"/>
        <c:axId val="454264272"/>
      </c:barChart>
      <c:catAx>
        <c:axId val="45426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4272"/>
        <c:crosses val="autoZero"/>
        <c:auto val="1"/>
        <c:lblAlgn val="ctr"/>
        <c:lblOffset val="100"/>
        <c:noMultiLvlLbl val="0"/>
      </c:catAx>
      <c:valAx>
        <c:axId val="4542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休閒系!$C$165:$C$166</c:f>
              <c:numCache>
                <c:formatCode>0.00%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C-4945-8857-FDD6EC1BE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8976"/>
        <c:axId val="454259176"/>
      </c:barChart>
      <c:catAx>
        <c:axId val="45426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59176"/>
        <c:crosses val="autoZero"/>
        <c:auto val="1"/>
        <c:lblAlgn val="ctr"/>
        <c:lblOffset val="100"/>
        <c:noMultiLvlLbl val="0"/>
      </c:catAx>
      <c:valAx>
        <c:axId val="45425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休閒系!$A$170:$A$171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休閒系!$C$170:$C$171</c:f>
              <c:numCache>
                <c:formatCode>0.00%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F-486C-BEF3-291977D7B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5840"/>
        <c:axId val="454267800"/>
      </c:barChart>
      <c:catAx>
        <c:axId val="45426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800"/>
        <c:crosses val="autoZero"/>
        <c:auto val="1"/>
        <c:lblAlgn val="ctr"/>
        <c:lblOffset val="100"/>
        <c:noMultiLvlLbl val="0"/>
      </c:catAx>
      <c:valAx>
        <c:axId val="454267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8-479A-9552-28CEFBCFD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商學院!$C$130:$C$134</c:f>
              <c:numCache>
                <c:formatCode>0.00%</c:formatCode>
                <c:ptCount val="5"/>
                <c:pt idx="0">
                  <c:v>0.70909090909090911</c:v>
                </c:pt>
                <c:pt idx="1">
                  <c:v>0.29090909090909089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A-43CE-A233-ECD6BA792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1056"/>
        <c:axId val="227181448"/>
      </c:barChart>
      <c:catAx>
        <c:axId val="2271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1448"/>
        <c:crosses val="autoZero"/>
        <c:auto val="1"/>
        <c:lblAlgn val="ctr"/>
        <c:lblOffset val="100"/>
        <c:noMultiLvlLbl val="0"/>
      </c:catAx>
      <c:valAx>
        <c:axId val="22718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1-4D27-960D-EE3341C4E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6-4396-BEB2-178B9857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C-4D69-90E5-A0E7B116B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5-4BA4-81FE-A2B06528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9-4B26-85E1-93C5E592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4-4F1D-B026-96290D532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5-4CB7-8782-81FE3D56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7-4487-A0CF-0FBA91A82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1-44E8-8C32-6567F98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2-47E2-9D97-1097F9EDF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商學院!$C$138:$C$144</c:f>
              <c:numCache>
                <c:formatCode>0.00%</c:formatCode>
                <c:ptCount val="7"/>
                <c:pt idx="0">
                  <c:v>0.11188811188811189</c:v>
                </c:pt>
                <c:pt idx="1">
                  <c:v>0.23776223776223776</c:v>
                </c:pt>
                <c:pt idx="2">
                  <c:v>0.21678321678321677</c:v>
                </c:pt>
                <c:pt idx="3">
                  <c:v>0.11188811188811189</c:v>
                </c:pt>
                <c:pt idx="4">
                  <c:v>0.16083916083916083</c:v>
                </c:pt>
                <c:pt idx="5">
                  <c:v>0.15384615384615385</c:v>
                </c:pt>
                <c:pt idx="6">
                  <c:v>6.993006993006993E-3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D-4FD9-99EA-08709DC2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3016"/>
        <c:axId val="227183800"/>
      </c:barChart>
      <c:catAx>
        <c:axId val="22718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800"/>
        <c:crosses val="autoZero"/>
        <c:auto val="1"/>
        <c:lblAlgn val="ctr"/>
        <c:lblOffset val="100"/>
        <c:noMultiLvlLbl val="0"/>
      </c:catAx>
      <c:valAx>
        <c:axId val="22718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E-498E-969B-B75595E9C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2-4A26-A87C-6517A629C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BF9-98F3-89F410B5F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A-43DB-AB5A-93E3722C3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B-4CC2-BB22-0D1CEE620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79A-9186-44473EE3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399-9C1D-834CA02C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4-47D8-B1D6-9FB2E5F2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1-4504-872C-70CF426F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92-4E9A-9E4A-E032A660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商學院!$C$148:$C$161</c:f>
              <c:numCache>
                <c:formatCode>0.00%</c:formatCode>
                <c:ptCount val="14"/>
                <c:pt idx="0">
                  <c:v>1.5151515151515152E-2</c:v>
                </c:pt>
                <c:pt idx="1">
                  <c:v>0.12121212121212122</c:v>
                </c:pt>
                <c:pt idx="2">
                  <c:v>7.1969696969696975E-2</c:v>
                </c:pt>
                <c:pt idx="3">
                  <c:v>6.8181818181818177E-2</c:v>
                </c:pt>
                <c:pt idx="4">
                  <c:v>1.1363636363636364E-2</c:v>
                </c:pt>
                <c:pt idx="5">
                  <c:v>8.7121212121212127E-2</c:v>
                </c:pt>
                <c:pt idx="6">
                  <c:v>0.16287878787878787</c:v>
                </c:pt>
                <c:pt idx="7">
                  <c:v>6.0606060606060608E-2</c:v>
                </c:pt>
                <c:pt idx="8">
                  <c:v>9.8484848484848481E-2</c:v>
                </c:pt>
                <c:pt idx="9">
                  <c:v>2.6515151515151516E-2</c:v>
                </c:pt>
                <c:pt idx="10">
                  <c:v>0.14772727272727273</c:v>
                </c:pt>
                <c:pt idx="11">
                  <c:v>6.0606060606060608E-2</c:v>
                </c:pt>
                <c:pt idx="12">
                  <c:v>6.8181818181818177E-2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5-447E-9B8C-2241C7AF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6152"/>
        <c:axId val="227181840"/>
      </c:barChart>
      <c:catAx>
        <c:axId val="22718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1840"/>
        <c:crosses val="autoZero"/>
        <c:auto val="1"/>
        <c:lblAlgn val="ctr"/>
        <c:lblOffset val="100"/>
        <c:noMultiLvlLbl val="0"/>
      </c:catAx>
      <c:valAx>
        <c:axId val="22718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6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1E-4C72-B05F-6E69F8AF4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6318-498C-BC8E-31B9E334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47-443B-BDFC-1EDBF8C75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D0-469F-A9B5-D6A4B73AD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21-4A05-8DFD-B52AC4DC4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F1E0-496B-AB85-BD4E9400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10-49F9-B005-F367BBF6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E2-4E45-B5FA-FC0FB948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7D-4D32-A062-55295EF83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B5-42DE-B115-764EEE8EE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商學院!$C$165:$C$166</c:f>
              <c:numCache>
                <c:formatCode>0.00%</c:formatCode>
                <c:ptCount val="2"/>
                <c:pt idx="0">
                  <c:v>0.74545454545454548</c:v>
                </c:pt>
                <c:pt idx="1">
                  <c:v>0.25454545454545452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9-42E8-91F0-1E493980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184192"/>
        <c:axId val="227182232"/>
      </c:barChart>
      <c:catAx>
        <c:axId val="2271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2232"/>
        <c:crosses val="autoZero"/>
        <c:auto val="1"/>
        <c:lblAlgn val="ctr"/>
        <c:lblOffset val="100"/>
        <c:noMultiLvlLbl val="0"/>
      </c:catAx>
      <c:valAx>
        <c:axId val="22718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A319-4B60-A4CA-48CCC33A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4B-4382-93A9-7C298935F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F5-4B27-9EE4-97AAC07D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5C-4C15-93EB-0B4DC347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53-4D9B-A3A6-1AA296007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485C-4A5F-9344-DE84BC55D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27-497F-A1F9-5796D0AE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3A1B-44F9-8FF4-753E2301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3645-49CF-BAB5-EBEE7C92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88C-483C-88B5-A4D1B822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商學院!$C$14:$C$18</c:f>
              <c:numCache>
                <c:formatCode>0.00%</c:formatCode>
                <c:ptCount val="5"/>
                <c:pt idx="0">
                  <c:v>0.54545454545454541</c:v>
                </c:pt>
                <c:pt idx="1">
                  <c:v>0.43636363636363634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8-40C8-BC04-B9A339C1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3768"/>
        <c:axId val="225842592"/>
      </c:barChart>
      <c:catAx>
        <c:axId val="22584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2592"/>
        <c:crosses val="autoZero"/>
        <c:auto val="1"/>
        <c:lblAlgn val="ctr"/>
        <c:lblOffset val="100"/>
        <c:noMultiLvlLbl val="0"/>
      </c:catAx>
      <c:valAx>
        <c:axId val="2258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商學院!$C$170:$C$171</c:f>
              <c:numCache>
                <c:formatCode>0.00%</c:formatCode>
                <c:ptCount val="2"/>
                <c:pt idx="0">
                  <c:v>0.70909090909090911</c:v>
                </c:pt>
                <c:pt idx="1">
                  <c:v>0.29090909090909089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2-4FA5-A868-CAD73E1E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3720"/>
        <c:axId val="227071368"/>
      </c:barChart>
      <c:catAx>
        <c:axId val="22707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1368"/>
        <c:crosses val="autoZero"/>
        <c:auto val="1"/>
        <c:lblAlgn val="ctr"/>
        <c:lblOffset val="100"/>
        <c:noMultiLvlLbl val="0"/>
      </c:catAx>
      <c:valAx>
        <c:axId val="22707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D3-4355-AD5B-E154EC670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6E-4964-8F2B-A3A9824C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A6-4B53-9A38-71B51AE89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2A-43D7-A9C1-90F929B45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A3-400C-8FA5-8706918ED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D931-4394-92B9-C4374CC15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4E-4D1E-947A-496170D7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63-4C35-BBF5-E6DEE62C0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6B-463A-8B22-C1E28C26C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C5-479F-954A-7368E97C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9-41C9-B40D-E3329EFE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F174-49A1-84C2-A2BBC58B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A9-4B33-AAB0-1B2F85801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1BB-444F-BCA2-D25717D7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83-4F5F-B876-5DBCA2826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016-416E-AD93-1A625A707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7798-4155-A5AB-83BA728F8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7D-499E-B331-06788A281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49D-4C75-96F8-2E8453A4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D77-4AF5-8FDD-AE149658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B-42F4-A142-537D23B53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ED5-8921-889221E1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1-4347-9692-E50E8C21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8BD-AFD7-067D6BE45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7-4B35-B2A8-13FCD4020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6-46BC-8392-D7B3728B9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0-4FEF-A60A-1B6B3BFD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2-4E97-86FD-F1F57F41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C-4D90-8BE4-E44284CF3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A-474D-B070-0EDA5473C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C-4C27-961C-4666A732E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F-4D0E-9A13-B46F1795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2-4EBB-8AA1-E19CFD7C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72B-93C3-F0C6FFA5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8-4A61-90E2-7406A6981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C-43A3-B2E8-BA4B47FF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2-4D6A-AED4-A81D06010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7-4B36-972C-01D12DE33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5-4C8A-AB77-BFD36AA21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8-4689-87A3-7216BDBED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B4-436B-B392-97B98C812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74-4391-9359-26217A736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AC-494E-B49C-35F5DE7D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6-43B9-9A9C-5ECE8040F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EC-4B35-AE92-B0B522B03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A3-4128-AEBA-AE554DEA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B8-4BEA-A24F-C0CCB9506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6D04-41ED-BC3B-7FE98A38F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81-462D-985F-194E9C4C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2D-4933-A7FE-8404F6960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C8-4143-883F-FE0B15309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5B-4215-B31F-7A6BEB95C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C00A-4CA8-A2CD-55DDCB9F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98-4CF0-A1F6-09823261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6-461F-92A8-DC5A7BBAB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09-4967-8F07-B75F0AEB5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B6-4767-9446-68853E33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29-40FB-9A6C-F3FF2D44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E4F5-4C78-B265-F714DF88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9D-4198-A145-810358C89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DA34-4EA3-98D3-AF59C924E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529F-435D-B807-7C887F57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休閒系!$C$6:$C$10</c:f>
              <c:numCache>
                <c:formatCode>0.00%</c:formatCode>
                <c:ptCount val="5"/>
                <c:pt idx="0">
                  <c:v>0.5</c:v>
                </c:pt>
                <c:pt idx="1">
                  <c:v>0.3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5-437A-8DBF-9E463222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休閒系!$C$14:$C$18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B-459C-9C5D-B94809C9D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0.3</c:v>
                </c:pt>
                <c:pt idx="3">
                  <c:v>0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A-45FC-BCCF-140BA7BF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E-4983-A984-829FA2556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A-40D8-8A09-D4D1BBF23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休閒系!$C$32:$C$36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E-49AA-9695-8B615FB9A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休閒系!$C$40:$C$44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5-48CB-97B7-D9A15BBB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休閒系!$C$48:$C$52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3-4B66-82F7-BD028701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22C-A538-41CD04A46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休閒系!$C$64:$C$68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2-429C-8F57-F9646901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9-4DCA-96E3-1D7500413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休閒系!$C$80:$C$84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4-465C-AFC1-C72480EF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休閒系!$C$88:$C$92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9-49D8-ADF1-6F458EA80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3-4981-B034-EEC9276F2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3-43B0-A6F9-EC94452D5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休閒系!$C$104:$C$108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0-40D6-B547-0967824F6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休閒系!$C$112:$C$116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F-4643-867E-7502F287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休閒系!$C$130:$C$134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8-4630-B96B-A4A891A87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休閒系!$C$138:$C$144</c:f>
              <c:numCache>
                <c:formatCode>0.00%</c:formatCode>
                <c:ptCount val="7"/>
                <c:pt idx="0">
                  <c:v>0.22222222222222221</c:v>
                </c:pt>
                <c:pt idx="1">
                  <c:v>0.1388888888888889</c:v>
                </c:pt>
                <c:pt idx="2">
                  <c:v>0.19444444444444445</c:v>
                </c:pt>
                <c:pt idx="3">
                  <c:v>0.1111111111111111</c:v>
                </c:pt>
                <c:pt idx="4">
                  <c:v>0.1388888888888889</c:v>
                </c:pt>
                <c:pt idx="5">
                  <c:v>0.19444444444444445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DDB-862C-DC19CA703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休閒系!$C$148:$C$161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0.16666666666666666</c:v>
                </c:pt>
                <c:pt idx="2">
                  <c:v>0.125</c:v>
                </c:pt>
                <c:pt idx="3">
                  <c:v>4.1666666666666664E-2</c:v>
                </c:pt>
                <c:pt idx="4">
                  <c:v>2.0833333333333332E-2</c:v>
                </c:pt>
                <c:pt idx="5">
                  <c:v>2.0833333333333332E-2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0.16666666666666666</c:v>
                </c:pt>
                <c:pt idx="9">
                  <c:v>2.0833333333333332E-2</c:v>
                </c:pt>
                <c:pt idx="10">
                  <c:v>0.14583333333333334</c:v>
                </c:pt>
                <c:pt idx="11">
                  <c:v>4.1666666666666664E-2</c:v>
                </c:pt>
                <c:pt idx="12">
                  <c:v>4.1666666666666664E-2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3-402A-A5FB-C701A482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休閒系!$C$165:$C$166</c:f>
              <c:numCache>
                <c:formatCode>0.00%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B-4889-ACA2-53DCBEFFF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休閒系!$C$170:$C$171</c:f>
              <c:numCache>
                <c:formatCode>0.00%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C-45B0-BB02-3663DE09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4-4151-BD34-608F3551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9-4932-90BA-ACDFEEB92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E-46CD-8376-F72E84195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B-44B3-B0D3-276FDB19C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5-44E0-8862-D96D64BD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E-4343-8569-953CFC78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1CC-90C6-C4ED8B274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9-437B-96F0-32756862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4-4C50-A5C2-AC040B75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A-4FBC-8D7B-FFA522494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8-4158-8968-EADB72BBC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8-42FB-9F34-4498057B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5-46F3-8D7A-91352A0AD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D-4453-B0A5-A3EA82FCE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7-4637-B393-D6B61D4B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4-4080-A2C3-24A896CD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C-43E0-9B69-022C21EDA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0-4DD7-91FB-B80B5AA22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保金系!$C$138:$C$144</c:f>
              <c:numCache>
                <c:formatCode>0.00%</c:formatCode>
                <c:ptCount val="7"/>
                <c:pt idx="0">
                  <c:v>6.3492063492063489E-2</c:v>
                </c:pt>
                <c:pt idx="1">
                  <c:v>0.26984126984126983</c:v>
                </c:pt>
                <c:pt idx="2">
                  <c:v>0.23809523809523808</c:v>
                </c:pt>
                <c:pt idx="3">
                  <c:v>0.1111111111111111</c:v>
                </c:pt>
                <c:pt idx="4">
                  <c:v>0.19047619047619047</c:v>
                </c:pt>
                <c:pt idx="5">
                  <c:v>0.12698412698412698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4-4CD2-B67F-CF988264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7424"/>
        <c:axId val="455881152"/>
      </c:barChart>
      <c:catAx>
        <c:axId val="45588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1152"/>
        <c:crosses val="autoZero"/>
        <c:auto val="1"/>
        <c:lblAlgn val="ctr"/>
        <c:lblOffset val="100"/>
        <c:noMultiLvlLbl val="0"/>
      </c:catAx>
      <c:valAx>
        <c:axId val="4558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保金系!$C$148:$C$161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0.10483870967741936</c:v>
                </c:pt>
                <c:pt idx="2">
                  <c:v>6.4516129032258063E-2</c:v>
                </c:pt>
                <c:pt idx="3">
                  <c:v>0.11290322580645161</c:v>
                </c:pt>
                <c:pt idx="4">
                  <c:v>0</c:v>
                </c:pt>
                <c:pt idx="5">
                  <c:v>9.6774193548387094E-2</c:v>
                </c:pt>
                <c:pt idx="6">
                  <c:v>0.14516129032258066</c:v>
                </c:pt>
                <c:pt idx="7">
                  <c:v>7.2580645161290328E-2</c:v>
                </c:pt>
                <c:pt idx="8">
                  <c:v>0.12096774193548387</c:v>
                </c:pt>
                <c:pt idx="9">
                  <c:v>2.4193548387096774E-2</c:v>
                </c:pt>
                <c:pt idx="10">
                  <c:v>0.12096774193548387</c:v>
                </c:pt>
                <c:pt idx="11">
                  <c:v>7.2580645161290328E-2</c:v>
                </c:pt>
                <c:pt idx="12">
                  <c:v>6.4516129032258063E-2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1DD-9B44-C380725B1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7816"/>
        <c:axId val="455881544"/>
      </c:barChart>
      <c:catAx>
        <c:axId val="455887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1544"/>
        <c:crosses val="autoZero"/>
        <c:auto val="1"/>
        <c:lblAlgn val="ctr"/>
        <c:lblOffset val="100"/>
        <c:noMultiLvlLbl val="0"/>
      </c:catAx>
      <c:valAx>
        <c:axId val="45588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7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D-48EA-8CC4-8CCF26A20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1-49C3-A15F-6DE6B723A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B-40B9-BCB4-8EEA7A15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E-4912-8899-F502A4BAE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0-4B6B-8B0A-26D898E4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商學院!$C$120:$C$124</c:f>
              <c:numCache>
                <c:formatCode>0.00%</c:formatCode>
                <c:ptCount val="5"/>
                <c:pt idx="0">
                  <c:v>0.29090909090909089</c:v>
                </c:pt>
                <c:pt idx="1">
                  <c:v>0.38181818181818183</c:v>
                </c:pt>
                <c:pt idx="2">
                  <c:v>0.30909090909090908</c:v>
                </c:pt>
                <c:pt idx="3">
                  <c:v>0</c:v>
                </c:pt>
                <c:pt idx="4">
                  <c:v>1.8181818181818181E-2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FF1-87CE-C7C3F7FB6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8080"/>
        <c:axId val="225844160"/>
      </c:barChart>
      <c:catAx>
        <c:axId val="22584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4160"/>
        <c:crosses val="autoZero"/>
        <c:auto val="1"/>
        <c:lblAlgn val="ctr"/>
        <c:lblOffset val="100"/>
        <c:noMultiLvlLbl val="0"/>
      </c:catAx>
      <c:valAx>
        <c:axId val="22584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1-4A51-86C6-1485267BB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4-4B77-A47C-F319CBA71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9-4014-849A-43A5130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B-4390-BA93-041237AD3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7-4455-9E2A-9FDF1EA05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E-4C7B-AC4D-ABBD6C1D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5-4E7B-A448-FF131607D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220-9CC2-824D10ED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3-4629-9A7A-CB55F67D7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9-41B3-9D2D-11565A7DB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B-453F-BBF3-D4C3338A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595-AA05-2637A082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2-4543-A586-8454120DF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1-4A37-B1B9-819E0974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7-46C0-9B93-3964F7CAB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D4-4850-BA10-ED5AE805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3-4F8F-8A66-8300F4005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F-4026-9867-0FBB9F20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3-499F-8BD9-1D84C31E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1E-4194-B24A-B970F43F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07-4CAD-A9E7-F162B4EC7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E588-4EB8-85C8-8C1DB941F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1-4D6E-9453-58804621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D0-44E1-A532-0232623B3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3B-4BAE-BB91-BFE5F0580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91-4921-B8FD-D7F5E8323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D1BA-4707-AF9D-E77707829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8B-4A93-B55F-2E595C206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D8-498E-9B80-07ADC82F7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E7-4DED-B2C5-D17327A05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32-40EE-99B2-2C62BF63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22B4-4D44-B24E-49B36DA4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B7-406B-A552-C623A902B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F-4876-AB8C-DB858DDD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7EC-45CF-B012-D2C4E1C0A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C3-4F29-B324-99E6EEAD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EA-493C-BDA0-A7396B171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04BD-4EAE-B0E8-2D26BDCC7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24-401C-8F57-C057CCBA5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673A-4F1C-A04B-3CBD01DD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9F98-4A8C-9A4E-12FE9CAB3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FF0-4AE7-B49F-8DBE4F1CC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1C-46DA-B5C7-7CD018D1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3A-4EE0-BEE6-8F117EF9B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9-44C4-8540-69E859579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ED-4132-AE88-505B42D9C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75-4440-958A-2CBACE5C4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E0-4501-A532-4929998B7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B3CD-42B0-8614-A59AA568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23-4D03-9BEB-47D393454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B8-487E-8E4C-7CD7D8FA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38-4C1E-B8D7-9E698D65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75-4C5A-919E-824D9EF84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6566-4C34-AA1B-C3526259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66-4B74-AE54-2DF247AD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6-4737-8255-AFF0E34A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54-402D-A9FA-8E1A433C4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65-49CF-B2F1-027DA44D7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93-45B1-AA95-99399DE3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0A4B-466F-BB9A-B01BBE3B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C3-4523-9FC1-0F77AD745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E9E-4C09-9953-BB5B14A41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030-4383-8DF1-3BB8A53A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D-4B15-AF29-EFE14CE5B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8-4F8D-B6C1-AE33203D6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9-492B-BF11-5FFB431FC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4-410F-9FBF-6C91F4D89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D-46A4-8694-20842848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1-4E6E-8BDA-A0A689B6C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7-43B5-8A0A-F4AD95BD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0-4C88-A6CE-A8469DA0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9-4D25-86CD-B1CDE540F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2-473F-87FD-8CB15439F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7-4611-ABF0-E5751C1B9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1-4BF0-8383-0BF77DA47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2-45B6-9674-AB6B0D632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6-48FF-A2F2-9AAB08769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E-44E6-8D58-D9FB431F0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A-49DB-B219-6135F3F6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F-4126-B34F-3BD997C56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A-4537-8319-F15D5DF88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A-42F6-BAC7-D118F8D28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E-48DA-8605-C99B9D12C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9A-4744-926F-DAC75E02A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06F-48B3-B017-4C9E8B4FE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74-4D20-AECE-DE7502A2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4F-40BF-8FCE-2590D15F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FA-41FB-8CFA-15821406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9-4CA3-BFCC-77C64BA16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8E-46D9-87CD-BCBCD8284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26EC-4ABC-9E61-A00AD975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C6-4A9A-A855-DD13DB793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ED-4ED4-A8ED-3C6DB408B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B0-44FF-89C7-497564FF9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5A-4F5C-ADE9-08248FB5D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F551-4100-95EB-2893481F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2F-4638-A85B-E1C6EC3CA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6C-4D31-B2FD-CF056B4F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B0-44CA-A04E-E14380C3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A-41B7-B74E-8B5251951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C3-4E60-8524-A476DC312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B7E-4B8F-A632-30D4A47E6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30-4D84-BABE-33219ED92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731E-4D38-B8F6-6E391BDA4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D72-4137-A56F-3DC66F39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2-4F7C-8350-82DD31DBE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4-4753-8987-B3552952E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E-4643-80E4-574149F3E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6-45F1-B05E-7E3178406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8-4ABC-90D2-08BA4A7F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商學院!$C$24:$C$28</c:f>
              <c:numCache>
                <c:formatCode>0.00%</c:formatCode>
                <c:ptCount val="5"/>
                <c:pt idx="0">
                  <c:v>0.52727272727272723</c:v>
                </c:pt>
                <c:pt idx="1">
                  <c:v>0.45454545454545453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5-4986-BB21-5057386B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9256"/>
        <c:axId val="225849648"/>
      </c:barChart>
      <c:catAx>
        <c:axId val="22584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9648"/>
        <c:crosses val="autoZero"/>
        <c:auto val="1"/>
        <c:lblAlgn val="ctr"/>
        <c:lblOffset val="100"/>
        <c:noMultiLvlLbl val="0"/>
      </c:catAx>
      <c:valAx>
        <c:axId val="22584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9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DDC-BC6D-6AFB5794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8-4224-844E-B8C1106F8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A-4961-B0F0-B970BFA15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1-41BB-A01B-8F31E10AE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E-4FDA-80A0-D4FE4B5C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C-4279-B7E4-AD1AF1D2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D-467C-B72B-A42E6C8AE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6-4485-95DF-FC490820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B-4AB0-81F9-D64803BE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874-B706-41C4C1D0D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7-4C91-B96B-89FF194D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C8-4489-8542-8F4620A49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F-49E7-B35C-9F0859422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保金系!$C$138:$C$144</c:f>
              <c:numCache>
                <c:formatCode>0.00%</c:formatCode>
                <c:ptCount val="7"/>
                <c:pt idx="0">
                  <c:v>6.3492063492063489E-2</c:v>
                </c:pt>
                <c:pt idx="1">
                  <c:v>0.26984126984126983</c:v>
                </c:pt>
                <c:pt idx="2">
                  <c:v>0.23809523809523808</c:v>
                </c:pt>
                <c:pt idx="3">
                  <c:v>0.1111111111111111</c:v>
                </c:pt>
                <c:pt idx="4">
                  <c:v>0.19047619047619047</c:v>
                </c:pt>
                <c:pt idx="5">
                  <c:v>0.12698412698412698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7-4517-9BA8-EB9B3E8BD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保金系!$C$148:$C$161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0.10483870967741936</c:v>
                </c:pt>
                <c:pt idx="2">
                  <c:v>6.4516129032258063E-2</c:v>
                </c:pt>
                <c:pt idx="3">
                  <c:v>0.11290322580645161</c:v>
                </c:pt>
                <c:pt idx="4">
                  <c:v>0</c:v>
                </c:pt>
                <c:pt idx="5">
                  <c:v>9.6774193548387094E-2</c:v>
                </c:pt>
                <c:pt idx="6">
                  <c:v>0.14516129032258066</c:v>
                </c:pt>
                <c:pt idx="7">
                  <c:v>7.2580645161290328E-2</c:v>
                </c:pt>
                <c:pt idx="8">
                  <c:v>0.12096774193548387</c:v>
                </c:pt>
                <c:pt idx="9">
                  <c:v>2.4193548387096774E-2</c:v>
                </c:pt>
                <c:pt idx="10">
                  <c:v>0.12096774193548387</c:v>
                </c:pt>
                <c:pt idx="11">
                  <c:v>7.2580645161290328E-2</c:v>
                </c:pt>
                <c:pt idx="12">
                  <c:v>6.4516129032258063E-2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A-45AD-B17A-E8351D51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F-4091-BB9B-453156B8F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C-4C6A-9E42-A16A1DA7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財金系!$C$5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財金系!$C$6:$C$10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7-4F5C-A212-1DDB952DA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168"/>
        <c:axId val="455891344"/>
      </c:barChart>
      <c:catAx>
        <c:axId val="45589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1344"/>
        <c:crosses val="autoZero"/>
        <c:auto val="1"/>
        <c:lblAlgn val="ctr"/>
        <c:lblOffset val="100"/>
        <c:noMultiLvlLbl val="0"/>
      </c:catAx>
      <c:valAx>
        <c:axId val="45589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財金系!$C$14:$C$18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C-4E5B-BA51-8C07655D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2720"/>
        <c:axId val="455883504"/>
      </c:barChart>
      <c:catAx>
        <c:axId val="4558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3504"/>
        <c:crosses val="autoZero"/>
        <c:auto val="1"/>
        <c:lblAlgn val="ctr"/>
        <c:lblOffset val="100"/>
        <c:noMultiLvlLbl val="0"/>
      </c:catAx>
      <c:valAx>
        <c:axId val="45588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財金系!$C$120:$C$124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8-4D56-BA87-02EEB9699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5856"/>
        <c:axId val="455884680"/>
      </c:barChart>
      <c:catAx>
        <c:axId val="45588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4680"/>
        <c:crosses val="autoZero"/>
        <c:auto val="1"/>
        <c:lblAlgn val="ctr"/>
        <c:lblOffset val="100"/>
        <c:noMultiLvlLbl val="0"/>
      </c:catAx>
      <c:valAx>
        <c:axId val="455884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財金系!$C$24:$C$28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C-4B52-925E-4DE79C85A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5464"/>
        <c:axId val="455894872"/>
      </c:barChart>
      <c:catAx>
        <c:axId val="45588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4872"/>
        <c:crosses val="autoZero"/>
        <c:auto val="1"/>
        <c:lblAlgn val="ctr"/>
        <c:lblOffset val="100"/>
        <c:noMultiLvlLbl val="0"/>
      </c:catAx>
      <c:valAx>
        <c:axId val="45589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5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EE5-8B51-CEF4E6131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6440"/>
        <c:axId val="455893304"/>
      </c:barChart>
      <c:catAx>
        <c:axId val="45589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3304"/>
        <c:crosses val="autoZero"/>
        <c:auto val="1"/>
        <c:lblAlgn val="ctr"/>
        <c:lblOffset val="100"/>
        <c:noMultiLvlLbl val="0"/>
      </c:catAx>
      <c:valAx>
        <c:axId val="45589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36-4BEB-8F0B-932872D3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0-469B-B0A0-95EA51B1C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4480"/>
        <c:axId val="455893696"/>
      </c:barChart>
      <c:catAx>
        <c:axId val="45589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3696"/>
        <c:crosses val="autoZero"/>
        <c:auto val="1"/>
        <c:lblAlgn val="ctr"/>
        <c:lblOffset val="100"/>
        <c:noMultiLvlLbl val="0"/>
      </c:catAx>
      <c:valAx>
        <c:axId val="45589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財金系!$C$48:$C$52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B-4163-B4BC-05D8F24A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6048"/>
        <c:axId val="456485200"/>
      </c:barChart>
      <c:catAx>
        <c:axId val="45589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5200"/>
        <c:crosses val="autoZero"/>
        <c:auto val="1"/>
        <c:lblAlgn val="ctr"/>
        <c:lblOffset val="100"/>
        <c:noMultiLvlLbl val="0"/>
      </c:catAx>
      <c:valAx>
        <c:axId val="45648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5-4128-87C2-549041EC8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85592"/>
        <c:axId val="456486376"/>
      </c:barChart>
      <c:catAx>
        <c:axId val="45648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6376"/>
        <c:crosses val="autoZero"/>
        <c:auto val="1"/>
        <c:lblAlgn val="ctr"/>
        <c:lblOffset val="100"/>
        <c:noMultiLvlLbl val="0"/>
      </c:catAx>
      <c:valAx>
        <c:axId val="4564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財金系!$C$64:$C$68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3-43A2-83AB-2583BCE8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84416"/>
        <c:axId val="456483240"/>
      </c:barChart>
      <c:catAx>
        <c:axId val="4564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3240"/>
        <c:crosses val="autoZero"/>
        <c:auto val="1"/>
        <c:lblAlgn val="ctr"/>
        <c:lblOffset val="100"/>
        <c:noMultiLvlLbl val="0"/>
      </c:catAx>
      <c:valAx>
        <c:axId val="45648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F-4E7B-8554-64FA08CF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84024"/>
        <c:axId val="456477360"/>
      </c:barChart>
      <c:catAx>
        <c:axId val="45648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7360"/>
        <c:crosses val="autoZero"/>
        <c:auto val="1"/>
        <c:lblAlgn val="ctr"/>
        <c:lblOffset val="100"/>
        <c:noMultiLvlLbl val="0"/>
      </c:catAx>
      <c:valAx>
        <c:axId val="45647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財金系!$C$80:$C$84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8-40DA-9202-0F3363F4C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3832"/>
        <c:axId val="456473440"/>
      </c:barChart>
      <c:catAx>
        <c:axId val="45647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3440"/>
        <c:crosses val="autoZero"/>
        <c:auto val="1"/>
        <c:lblAlgn val="ctr"/>
        <c:lblOffset val="100"/>
        <c:noMultiLvlLbl val="0"/>
      </c:catAx>
      <c:valAx>
        <c:axId val="45647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財金系!$C$88:$C$92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A-4ADB-9006-C2218E647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82848"/>
        <c:axId val="456477752"/>
      </c:barChart>
      <c:catAx>
        <c:axId val="45648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7752"/>
        <c:crosses val="autoZero"/>
        <c:auto val="1"/>
        <c:lblAlgn val="ctr"/>
        <c:lblOffset val="100"/>
        <c:noMultiLvlLbl val="0"/>
      </c:catAx>
      <c:valAx>
        <c:axId val="45647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6-4A5B-BE59-BD1BE6223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4224"/>
        <c:axId val="456474616"/>
      </c:barChart>
      <c:catAx>
        <c:axId val="4564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4616"/>
        <c:crosses val="autoZero"/>
        <c:auto val="1"/>
        <c:lblAlgn val="ctr"/>
        <c:lblOffset val="100"/>
        <c:noMultiLvlLbl val="0"/>
      </c:catAx>
      <c:valAx>
        <c:axId val="45647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3-44F5-B0CA-470A99D35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2656"/>
        <c:axId val="456478144"/>
      </c:barChart>
      <c:catAx>
        <c:axId val="45647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8144"/>
        <c:crosses val="autoZero"/>
        <c:auto val="1"/>
        <c:lblAlgn val="ctr"/>
        <c:lblOffset val="100"/>
        <c:noMultiLvlLbl val="0"/>
      </c:catAx>
      <c:valAx>
        <c:axId val="4564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財金系!$C$112:$C$116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F-474A-B0D4-EB690236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82064"/>
        <c:axId val="456473048"/>
      </c:barChart>
      <c:catAx>
        <c:axId val="45648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3048"/>
        <c:crosses val="autoZero"/>
        <c:auto val="1"/>
        <c:lblAlgn val="ctr"/>
        <c:lblOffset val="100"/>
        <c:noMultiLvlLbl val="0"/>
      </c:catAx>
      <c:valAx>
        <c:axId val="45647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4DA8-451F-945C-E37D996E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財金系!$C$130:$C$134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F-4E4F-A8D5-6448336C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8536"/>
        <c:axId val="456480496"/>
      </c:barChart>
      <c:catAx>
        <c:axId val="45647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0496"/>
        <c:crosses val="autoZero"/>
        <c:auto val="1"/>
        <c:lblAlgn val="ctr"/>
        <c:lblOffset val="100"/>
        <c:noMultiLvlLbl val="0"/>
      </c:catAx>
      <c:valAx>
        <c:axId val="45648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8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財金系!$C$138:$C$144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F42-B658-A58197A7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5400"/>
        <c:axId val="456475792"/>
      </c:barChart>
      <c:catAx>
        <c:axId val="45647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5792"/>
        <c:crosses val="autoZero"/>
        <c:auto val="1"/>
        <c:lblAlgn val="ctr"/>
        <c:lblOffset val="100"/>
        <c:noMultiLvlLbl val="0"/>
      </c:catAx>
      <c:valAx>
        <c:axId val="45647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財金系!$C$148:$C$161</c:f>
              <c:numCache>
                <c:formatCode>0.00%</c:formatCode>
                <c:ptCount val="14"/>
                <c:pt idx="0">
                  <c:v>0.1111111111111111</c:v>
                </c:pt>
                <c:pt idx="1">
                  <c:v>0.22222222222222221</c:v>
                </c:pt>
                <c:pt idx="2">
                  <c:v>0.1111111111111111</c:v>
                </c:pt>
                <c:pt idx="3">
                  <c:v>0</c:v>
                </c:pt>
                <c:pt idx="4">
                  <c:v>0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</c:v>
                </c:pt>
                <c:pt idx="8">
                  <c:v>0</c:v>
                </c:pt>
                <c:pt idx="9">
                  <c:v>0.1111111111111111</c:v>
                </c:pt>
                <c:pt idx="10">
                  <c:v>0.22222222222222221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0-4C15-83E7-13CA38522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6184"/>
        <c:axId val="456481672"/>
      </c:barChart>
      <c:catAx>
        <c:axId val="45647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81672"/>
        <c:crosses val="autoZero"/>
        <c:auto val="1"/>
        <c:lblAlgn val="ctr"/>
        <c:lblOffset val="100"/>
        <c:noMultiLvlLbl val="0"/>
      </c:catAx>
      <c:valAx>
        <c:axId val="45648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6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財金系!$C$165:$C$166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2-4224-B659-3AF3DAAA5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6576"/>
        <c:axId val="456476968"/>
      </c:barChart>
      <c:catAx>
        <c:axId val="4564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6968"/>
        <c:crosses val="autoZero"/>
        <c:auto val="1"/>
        <c:lblAlgn val="ctr"/>
        <c:lblOffset val="100"/>
        <c:noMultiLvlLbl val="0"/>
      </c:catAx>
      <c:valAx>
        <c:axId val="45647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財金系!$C$170:$C$171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FCF-9205-63944EF95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471088"/>
        <c:axId val="456471872"/>
      </c:barChart>
      <c:catAx>
        <c:axId val="45647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1872"/>
        <c:crosses val="autoZero"/>
        <c:auto val="1"/>
        <c:lblAlgn val="ctr"/>
        <c:lblOffset val="100"/>
        <c:noMultiLvlLbl val="0"/>
      </c:catAx>
      <c:valAx>
        <c:axId val="45647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647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7-4CB0-B851-19D6F790C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1-4027-A3B4-9560BBD4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1-49E8-89AD-7FC56BB28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3-4B15-8608-F34B12C46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6-4336-B3BF-346CA0E3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47-48DB-A488-8E32E96DA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E-4789-B241-52A4E58F0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A-4248-9672-D73D9857E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1-4B6A-B4E5-52278C02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6-4668-9A30-2F568129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A-4A31-A5D8-CA8CFF2E3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F-4A06-97FA-A5A08B025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E-40A4-8A86-984A10FCE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F-4BCF-B278-79A77A218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4-4EEE-9C8D-D23D3315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0-47F9-A55E-FC91568A7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C3A-45B5-9E95-250DE524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2-4E28-85AD-7E93EF86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1-4F33-BAB4-63FC89CFC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4-4548-881A-00584BA1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6-4D59-A8E3-79B1454AB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9-444D-B0C7-CD246912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97-4998-834D-698D4F63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76-40BE-9FC6-8DC5B393C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47BB-478C-9406-EE1DD473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B4-4E9B-A7BC-132278714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AC-4381-945D-3BDF6ABF0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01-49FF-936A-5F4A2C2A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40-4E9B-95FC-7AAD61B0E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0C1F-4D64-9E80-7A5CADD4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A5-4E89-BA41-A33EE7327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65-48B7-B7C3-FA8C2033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26-4F6D-9604-242E5A70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AF-4EB3-92F9-45235E2B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CA33-4A21-B497-72DE62288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A4-48B6-9E50-4654BC400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1E-42DC-886F-8124256B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EB-4C75-85D1-DF056EC8C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990C-4DF1-BB59-355B9D9C1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E0-4366-AABB-44C96B315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0599-42AC-A2A9-0118AE320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0C-43B8-9665-4428325C5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13FC-4FA1-8CAE-49CD4C90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02BD-4488-9515-CFD522DC7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22-4BA7-9F86-6C960FCB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C8-4212-B95D-2CA5051B4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2D-4F0A-96C8-A6FE39867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E3-4AE9-94CB-2563B4ACE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65-4247-8004-A9E8CA20D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F9-4BA1-AF88-5066FE5E0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92-4DEB-9031-548D796F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6E29-49A0-994A-2DCB115D7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71-4032-8186-D957A9F53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DD-4F7D-B59C-B4C8AA935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09-4CA6-867E-FF26B7AC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F39-4517-BB0E-98324E538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AB79-45BC-86FF-639483EE4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6F-4E04-8D94-C33B76A23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AC-48C0-A871-A5F697D6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D0-4C9A-8246-A5531FAF1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64-4DAC-B9AD-C4F1DB19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AD-4732-9270-EEDD4E4F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42B-4105-931D-F1A85709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2E-4744-A908-528E73DF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576-4B6D-A60B-2CCC384B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3CD-4F94-874B-DB60799BB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499-95A7-47FEDE4AB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9-4AF0-BA60-228FBCAE4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9-4C8C-948F-9586200FB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5-4A9C-8703-2C698CD7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6B8-A182-568275576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商學院!$C$32:$C$36</c:f>
              <c:numCache>
                <c:formatCode>0.00%</c:formatCode>
                <c:ptCount val="5"/>
                <c:pt idx="0">
                  <c:v>0.63636363636363635</c:v>
                </c:pt>
                <c:pt idx="1">
                  <c:v>0.34545454545454546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B-400E-95EA-5691F8075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4944"/>
        <c:axId val="225847296"/>
      </c:barChart>
      <c:catAx>
        <c:axId val="22584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7296"/>
        <c:crosses val="autoZero"/>
        <c:auto val="1"/>
        <c:lblAlgn val="ctr"/>
        <c:lblOffset val="100"/>
        <c:noMultiLvlLbl val="0"/>
      </c:catAx>
      <c:valAx>
        <c:axId val="22584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81-4EAD-9FA3-C6954CCA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F-47C0-A592-4109DB47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2-4E6E-BACA-9AA72F4F9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2-4702-9BBF-D47BD75D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E55-932D-CDC5C939B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5-4FAA-885A-C2FA23466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3-43F5-AAC1-D01488C5D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D-4E67-AC16-E19BC9B5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7-47BC-8848-3510FC7A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D-4FE0-8465-B44952EDF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E-4FE1-A39E-60397C8FC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3F-4974-AD99-9A4FD556B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5-41D4-8A4F-2F813C403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B-454A-8B7B-C39FCC2D2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3-49B9-B990-F8F51F5F5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41-4D83-A1D1-BA50E70C3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B3-4605-88F8-386AD9D6C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B9-4AD9-8B8D-BB1CE0A4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14-429A-AE78-8F66BA360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CE-484E-9444-50170533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33-44D0-8040-A23A01432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A7FE-4F93-B407-CBF84D20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1241-47DB-9344-F3E95D3F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00-4D86-8256-2EAECD00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2A-4781-8DC8-7F3B9181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A7-49E8-8C4B-9E8FB5051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43E-451E-86C0-41DB634A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F77D-4478-939B-9827CCFE9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8C-43BF-83A8-8DEC0B4C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91-44C9-91BE-8665DFDB5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73-4D08-8BF0-03B4C1AA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68-44C6-8DF9-55FC1251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F14-48CD-B4AC-72B9F8B1E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0D-4147-BFD9-7ED5D0CB4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DD-4F75-A02D-88998F6D6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35A-4C61-ABDF-8EDD828CF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8318-4A0A-83C5-5F2F09ED3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財金系!$C$6:$C$10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3-4484-BE09-01B5EA0D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財金系!$C$14:$C$18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B-4055-A292-666A35E7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財金系!$C$120:$C$124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B-4D46-B5E5-92A05612A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財金系!$C$24:$C$28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DEA-A9F6-62C5DE83E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8-4C0C-B12E-E94B977D7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0-4E6B-8DBC-D5F29C5C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財金系!$C$48:$C$52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E-45C8-B83A-415ED28B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877-49E2-B38F-CF7889891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4-4ADD-852C-C115558E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財金系!$C$64:$C$68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1-484B-B5EA-E9A6A5757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1-4063-B368-C4BAEFCF0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財金系!$C$80:$C$84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0-4FCC-965F-07580259E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財金系!$C$88:$C$92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B85-AD4E-82FA64E3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7-432D-A15E-460EE9237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F-4464-9BD1-8151E2A5C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財金系!$C$112:$C$116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2-49C6-A3CE-54FC2C87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財金系!$C$130:$C$134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D-449B-817D-6EA84DD81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財金系!$C$138:$C$144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D-4DFE-A47F-66B0F0374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42-4C7D-9FFF-9A7107AC5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財金系!$C$148:$C$161</c:f>
              <c:numCache>
                <c:formatCode>0.00%</c:formatCode>
                <c:ptCount val="14"/>
                <c:pt idx="0">
                  <c:v>0.1111111111111111</c:v>
                </c:pt>
                <c:pt idx="1">
                  <c:v>0.22222222222222221</c:v>
                </c:pt>
                <c:pt idx="2">
                  <c:v>0.1111111111111111</c:v>
                </c:pt>
                <c:pt idx="3">
                  <c:v>0</c:v>
                </c:pt>
                <c:pt idx="4">
                  <c:v>0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</c:v>
                </c:pt>
                <c:pt idx="8">
                  <c:v>0</c:v>
                </c:pt>
                <c:pt idx="9">
                  <c:v>0.1111111111111111</c:v>
                </c:pt>
                <c:pt idx="10">
                  <c:v>0.22222222222222221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1-4008-BBE7-5C7B4C903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財金系!$C$165:$C$166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7-4395-B6F5-FAB4152B6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財金系!$C$170:$C$171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D-4A4C-A311-EF104B36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國貿系!$C$5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國貿系!$C$6:$C$10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3-4AB7-801C-0AC71518A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4088"/>
        <c:axId val="452233696"/>
      </c:barChart>
      <c:catAx>
        <c:axId val="452234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3696"/>
        <c:crosses val="autoZero"/>
        <c:auto val="1"/>
        <c:lblAlgn val="ctr"/>
        <c:lblOffset val="100"/>
        <c:noMultiLvlLbl val="0"/>
      </c:catAx>
      <c:valAx>
        <c:axId val="45223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4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國貿系!$C$14:$C$18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E-4D62-B537-8DA4F8404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4872"/>
        <c:axId val="452235264"/>
      </c:barChart>
      <c:catAx>
        <c:axId val="452234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5264"/>
        <c:crosses val="autoZero"/>
        <c:auto val="1"/>
        <c:lblAlgn val="ctr"/>
        <c:lblOffset val="100"/>
        <c:noMultiLvlLbl val="0"/>
      </c:catAx>
      <c:valAx>
        <c:axId val="4522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4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D-4563-A439-5D3477C1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6440"/>
        <c:axId val="452236048"/>
      </c:barChart>
      <c:catAx>
        <c:axId val="45223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6048"/>
        <c:crosses val="autoZero"/>
        <c:auto val="1"/>
        <c:lblAlgn val="ctr"/>
        <c:lblOffset val="100"/>
        <c:noMultiLvlLbl val="0"/>
      </c:catAx>
      <c:valAx>
        <c:axId val="45223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國貿系!$C$24:$C$28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9-4D63-ADAE-E9C04EAE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2912"/>
        <c:axId val="452231344"/>
      </c:barChart>
      <c:catAx>
        <c:axId val="45223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1344"/>
        <c:crosses val="autoZero"/>
        <c:auto val="1"/>
        <c:lblAlgn val="ctr"/>
        <c:lblOffset val="100"/>
        <c:noMultiLvlLbl val="0"/>
      </c:catAx>
      <c:valAx>
        <c:axId val="45223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國貿系!$C$32:$C$36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1-4A5D-83BD-A26AE8A15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5656"/>
        <c:axId val="452229384"/>
      </c:barChart>
      <c:catAx>
        <c:axId val="45223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9384"/>
        <c:crosses val="autoZero"/>
        <c:auto val="1"/>
        <c:lblAlgn val="ctr"/>
        <c:lblOffset val="100"/>
        <c:noMultiLvlLbl val="0"/>
      </c:catAx>
      <c:valAx>
        <c:axId val="45222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5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國貿系!$C$40:$C$44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9-41E2-AF84-94F1BDF0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27424"/>
        <c:axId val="452234480"/>
      </c:barChart>
      <c:catAx>
        <c:axId val="4522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4480"/>
        <c:crosses val="autoZero"/>
        <c:auto val="1"/>
        <c:lblAlgn val="ctr"/>
        <c:lblOffset val="100"/>
        <c:noMultiLvlLbl val="0"/>
      </c:catAx>
      <c:valAx>
        <c:axId val="45223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國貿系!$C$48:$C$52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8-4FE0-80F0-56C002988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27032"/>
        <c:axId val="452227816"/>
      </c:barChart>
      <c:catAx>
        <c:axId val="4522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7816"/>
        <c:crosses val="autoZero"/>
        <c:auto val="1"/>
        <c:lblAlgn val="ctr"/>
        <c:lblOffset val="100"/>
        <c:noMultiLvlLbl val="0"/>
      </c:catAx>
      <c:valAx>
        <c:axId val="452227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3C-40D6-BD4D-BCB4E547F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國貿系!$C$56:$C$60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D-44CC-A3CE-3844A717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28208"/>
        <c:axId val="452238400"/>
      </c:barChart>
      <c:catAx>
        <c:axId val="45222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8400"/>
        <c:crosses val="autoZero"/>
        <c:auto val="1"/>
        <c:lblAlgn val="ctr"/>
        <c:lblOffset val="100"/>
        <c:noMultiLvlLbl val="0"/>
      </c:catAx>
      <c:valAx>
        <c:axId val="45223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國貿系!$C$64:$C$68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B-4C86-A021-7AAD04F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3304"/>
        <c:axId val="452238792"/>
      </c:barChart>
      <c:catAx>
        <c:axId val="45223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8792"/>
        <c:crosses val="autoZero"/>
        <c:auto val="1"/>
        <c:lblAlgn val="ctr"/>
        <c:lblOffset val="100"/>
        <c:noMultiLvlLbl val="0"/>
      </c:catAx>
      <c:valAx>
        <c:axId val="4522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E-480D-914B-2F7E18ABE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29776"/>
        <c:axId val="452230168"/>
      </c:barChart>
      <c:catAx>
        <c:axId val="45222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0168"/>
        <c:crosses val="autoZero"/>
        <c:auto val="1"/>
        <c:lblAlgn val="ctr"/>
        <c:lblOffset val="100"/>
        <c:noMultiLvlLbl val="0"/>
      </c:catAx>
      <c:valAx>
        <c:axId val="452230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2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國貿系!$C$80:$C$84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0-4BF0-BF65-1ADBE555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31736"/>
        <c:axId val="452232128"/>
      </c:barChart>
      <c:catAx>
        <c:axId val="45223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2128"/>
        <c:crosses val="autoZero"/>
        <c:auto val="1"/>
        <c:lblAlgn val="ctr"/>
        <c:lblOffset val="100"/>
        <c:noMultiLvlLbl val="0"/>
      </c:catAx>
      <c:valAx>
        <c:axId val="45223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國貿系!$C$88:$C$92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F-48D4-A3B7-AE1747D5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41536"/>
        <c:axId val="452241144"/>
      </c:barChart>
      <c:catAx>
        <c:axId val="4522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41144"/>
        <c:crosses val="autoZero"/>
        <c:auto val="1"/>
        <c:lblAlgn val="ctr"/>
        <c:lblOffset val="100"/>
        <c:noMultiLvlLbl val="0"/>
      </c:catAx>
      <c:valAx>
        <c:axId val="45224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4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國貿系!$C$96:$C$100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F-4EAD-9DB2-CD8CF280A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41928"/>
        <c:axId val="452242320"/>
      </c:barChart>
      <c:catAx>
        <c:axId val="4522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42320"/>
        <c:crosses val="autoZero"/>
        <c:auto val="1"/>
        <c:lblAlgn val="ctr"/>
        <c:lblOffset val="100"/>
        <c:noMultiLvlLbl val="0"/>
      </c:catAx>
      <c:valAx>
        <c:axId val="45224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國貿系!$C$104:$C$108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D-4324-9B7D-EACEE0050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242712"/>
        <c:axId val="452239968"/>
      </c:barChart>
      <c:catAx>
        <c:axId val="45224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39968"/>
        <c:crosses val="autoZero"/>
        <c:auto val="1"/>
        <c:lblAlgn val="ctr"/>
        <c:lblOffset val="100"/>
        <c:noMultiLvlLbl val="0"/>
      </c:catAx>
      <c:valAx>
        <c:axId val="45223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24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國貿系!$C$112:$C$116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4-44A0-8A7C-933EF6E6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77328"/>
        <c:axId val="457273408"/>
      </c:barChart>
      <c:catAx>
        <c:axId val="45727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3408"/>
        <c:crosses val="autoZero"/>
        <c:auto val="1"/>
        <c:lblAlgn val="ctr"/>
        <c:lblOffset val="100"/>
        <c:noMultiLvlLbl val="0"/>
      </c:catAx>
      <c:valAx>
        <c:axId val="45727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7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國貿系!$C$130:$C$134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D-4FAA-BC40-B463917F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2816"/>
        <c:axId val="457284776"/>
      </c:barChart>
      <c:catAx>
        <c:axId val="4572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4776"/>
        <c:crosses val="autoZero"/>
        <c:auto val="1"/>
        <c:lblAlgn val="ctr"/>
        <c:lblOffset val="100"/>
        <c:noMultiLvlLbl val="0"/>
      </c:catAx>
      <c:valAx>
        <c:axId val="45728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國貿系!$C$138:$C$144</c:f>
              <c:numCache>
                <c:formatCode>0.00%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6-4E2D-89D7-C6CF966BE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74192"/>
        <c:axId val="457283208"/>
      </c:barChart>
      <c:catAx>
        <c:axId val="45727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3208"/>
        <c:crosses val="autoZero"/>
        <c:auto val="1"/>
        <c:lblAlgn val="ctr"/>
        <c:lblOffset val="100"/>
        <c:noMultiLvlLbl val="0"/>
      </c:catAx>
      <c:valAx>
        <c:axId val="45728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6400-42F1-92C5-69DB6D12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國貿系!$C$148:$C$161</c:f>
              <c:numCache>
                <c:formatCode>0.00%</c:formatCode>
                <c:ptCount val="14"/>
                <c:pt idx="0">
                  <c:v>6.6666666666666666E-2</c:v>
                </c:pt>
                <c:pt idx="1">
                  <c:v>0.13333333333333333</c:v>
                </c:pt>
                <c:pt idx="2">
                  <c:v>6.6666666666666666E-2</c:v>
                </c:pt>
                <c:pt idx="3">
                  <c:v>6.6666666666666666E-2</c:v>
                </c:pt>
                <c:pt idx="4">
                  <c:v>0</c:v>
                </c:pt>
                <c:pt idx="5">
                  <c:v>0.13333333333333333</c:v>
                </c:pt>
                <c:pt idx="6">
                  <c:v>0.2</c:v>
                </c:pt>
                <c:pt idx="7">
                  <c:v>0.13333333333333333</c:v>
                </c:pt>
                <c:pt idx="8">
                  <c:v>0</c:v>
                </c:pt>
                <c:pt idx="9">
                  <c:v>0</c:v>
                </c:pt>
                <c:pt idx="10">
                  <c:v>0.13333333333333333</c:v>
                </c:pt>
                <c:pt idx="11">
                  <c:v>0</c:v>
                </c:pt>
                <c:pt idx="12">
                  <c:v>6.6666666666666666E-2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0-45E0-ACE9-6C9DCE98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3992"/>
        <c:axId val="457276936"/>
      </c:barChart>
      <c:catAx>
        <c:axId val="457283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6936"/>
        <c:crosses val="autoZero"/>
        <c:auto val="1"/>
        <c:lblAlgn val="ctr"/>
        <c:lblOffset val="100"/>
        <c:noMultiLvlLbl val="0"/>
      </c:catAx>
      <c:valAx>
        <c:axId val="45727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3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國貿系!$C$165:$C$166</c:f>
              <c:numCache>
                <c:formatCode>0.00%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7-43BB-9A88-E3C3B3E58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0464"/>
        <c:axId val="457277720"/>
      </c:barChart>
      <c:catAx>
        <c:axId val="4572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7720"/>
        <c:crosses val="autoZero"/>
        <c:auto val="1"/>
        <c:lblAlgn val="ctr"/>
        <c:lblOffset val="100"/>
        <c:noMultiLvlLbl val="0"/>
      </c:catAx>
      <c:valAx>
        <c:axId val="45727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國貿系!$A$170:$A$171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國貿系!$C$170:$C$171</c:f>
              <c:numCache>
                <c:formatCode>0.00%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9-4BA6-8D79-E37E41E4C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5560"/>
        <c:axId val="457280856"/>
      </c:barChart>
      <c:catAx>
        <c:axId val="45728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0856"/>
        <c:crosses val="autoZero"/>
        <c:auto val="1"/>
        <c:lblAlgn val="ctr"/>
        <c:lblOffset val="100"/>
        <c:noMultiLvlLbl val="0"/>
      </c:catAx>
      <c:valAx>
        <c:axId val="45728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7CF-B4A9-9A9E63685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C-4AE3-BA9C-26E8D1E73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8-4B32-A7CD-08A4B602A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D-49D8-976D-58214A0A5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A-4E15-B4B2-A06AC939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0-453E-BC98-2E89F694A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9-4FB2-AA81-177800627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78-458B-81DD-4543847F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5-417C-BB58-CEDCD751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C-4A41-9082-813EC875F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2-4185-9394-5B509757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B5-49BA-AC11-DF3CA8B0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0-43F4-9FE9-DD50524C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6-4E5A-8DD5-F6A7B2FBC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F-44B3-85F4-2DC493E50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F-4B75-A46D-930DC4EF5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2-4AF3-93B4-23852946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3-4F46-9358-76E282B72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6462-4690-8566-25AEB9E29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A-41A7-833E-351069545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7-4EB7-8838-EBD8450B6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0-4A7D-912C-2F5E7EFB6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D4-445F-AF5B-90DD03F32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32-45DF-94C8-D0D8F813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129F-474B-BF53-AF2B1D67E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DC-4FA9-9E08-C3A3A32C9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7E-44EF-A192-AFDB0A77A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02-4391-B34A-CC7861612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889B-4712-B14B-8C6C7E4F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商學院!$C$40:$C$44</c:f>
              <c:numCache>
                <c:formatCode>0.00%</c:formatCode>
                <c:ptCount val="5"/>
                <c:pt idx="0">
                  <c:v>0.63636363636363635</c:v>
                </c:pt>
                <c:pt idx="1">
                  <c:v>0.30909090909090908</c:v>
                </c:pt>
                <c:pt idx="2">
                  <c:v>5.4545454545454543E-2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F-4099-833B-6747E74A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847688"/>
        <c:axId val="225845336"/>
      </c:barChart>
      <c:catAx>
        <c:axId val="22584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5336"/>
        <c:crosses val="autoZero"/>
        <c:auto val="1"/>
        <c:lblAlgn val="ctr"/>
        <c:lblOffset val="100"/>
        <c:noMultiLvlLbl val="0"/>
      </c:catAx>
      <c:valAx>
        <c:axId val="22584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84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C9DD-4E78-89C4-D1B8DC0A2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4B-4F45-9893-5DA0F8348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CC-4807-88AA-589E5DF58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9A-47B4-B3D6-97640CA7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ED-4BD6-9AC4-E3C4820CA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2830-43F0-8BAF-F7FBF7C2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8D-4B3F-9609-2F28BD1E7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04-47F8-967D-59279DE8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16-450F-B98E-1EA817C8D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6D-4301-AAC2-D60918C8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9938-453D-92C2-E3A597365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BF3-4097-9967-6B3DD330B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06-4A74-ADFA-FF73C8CD1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042E-4ED9-B40C-4F7511038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8289-4D3C-B868-ECB431CFA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F3-49EC-9259-45A5B085A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23-4FE6-9C74-2076BA9C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39-47DD-BD7B-B9CCDC7C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8F8-4A4A-9AC5-6E405FE8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859-4812-9291-39523DD25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6D-4670-A0E6-2893FD31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7212-48B2-A5B2-1F8C6E30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FF-4EB9-BC40-3FA74478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1F-4A0C-851C-3B0A0CCA6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44-4E25-9ACB-26EC453E2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A7-4239-833E-E806DA126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3C-4569-B961-8EE3E729D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2864-4D6A-84A8-4BFE5DD9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53-41E3-982E-4D6166C1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6F-4EC4-BC35-C36B8B713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0A-4AC9-AD63-D2BB3B87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1A-40A7-8226-3714AF53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E427-4C60-993B-408287DA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8F-440C-85E9-1E13A627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4F-4E91-ADED-18FCBC684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830E-4BD9-BE23-E8E50AD6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3147-458C-8D72-F06FB3B94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2-40F4-B4DB-A82128A9F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B-40E7-9205-8DB7E7F4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B-40F8-81D1-36CBA3D0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1-4FB8-AA2F-DA9D9F5AB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4-4100-8F7B-47756522A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1-4F67-876C-7D50BB229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9-40AE-A7C2-33CDE1C7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65-470C-AD4B-BB1A02DB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9-440B-816B-0B8095083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0-4AEC-9A20-CFF3AD6C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B-48FD-ADF2-5652E9953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7-4793-A898-0CF947D7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F-419C-B7C5-76E68D78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8-461A-9182-232D82BEC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2-411A-B0A1-66A6674F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F-4950-97DB-04526E2E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B-4E40-AEFF-2DB011EA7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A-4582-8B43-E591B739D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C3-4F61-AF1A-815DFBA6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D-47D1-9CE7-316397FC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E9-4E7B-BB71-522BC5CF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C9-446B-BBB9-4AF3546BD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F8-41A4-8F74-1A69E69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CF-4DC9-9145-F0877AEAD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B5-4BCE-8F46-F079FD2D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EF-41EE-BB05-F2275B00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7EA5-4D7F-A664-B410544A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D4-4857-B73A-420B6D308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35-4DC2-A438-AFCD3771F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B0-4FBD-8AD8-E423392D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79-4683-99C8-56275471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13-4E89-8244-11E466599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921A-495A-BD65-A172E9FAE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E9-4381-AD8E-A45690C84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CB-42FE-A7F9-A48CCE04E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77-41AB-A015-FF62A5888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A3-40BF-8B87-2E8EAC4E3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D977-4B74-AC96-D9885A156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0E-4E72-B2AC-F2731994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2FFD-4D93-A57B-585D31747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82C5-4C86-A27E-101081F6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DD48-4078-B3EF-1257986EB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國貿系!$C$6:$C$10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E-486F-A8F5-25095BBE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國貿系!$C$14:$C$18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8-44AB-BDAF-066646A0C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2-4A2E-9EF3-B02AD37B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國貿系!$C$24:$C$28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6-42D9-ADCF-A5755665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國貿系!$C$32:$C$36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4-4A08-919A-E2C54EAF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國貿系!$C$40:$C$44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E-42DA-829A-48DBC423F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國貿系!$C$48:$C$52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C-4E1E-BB49-8E7AA4207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國貿系!$C$56:$C$60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0-4010-9970-A2586546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國貿系!$C$64:$C$68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7-44C6-801A-F8747BA63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D3-4BC2-998B-B450A180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B-471A-BE8A-377846BCE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國貿系!$C$80:$C$84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0-45A9-B032-227CFA6F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國貿系!$C$88:$C$92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6-4C3D-BA30-4E5153F94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國貿系!$C$96:$C$100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A-4CF8-BD92-081493FB8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國貿系!$C$104:$C$108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0-4B98-A974-C5CA6343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國貿系!$C$112:$C$116</c:f>
              <c:numCache>
                <c:formatCode>0.00%</c:formatCode>
                <c:ptCount val="5"/>
                <c:pt idx="0">
                  <c:v>0.33333333333333331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D-47C8-815B-8E7F3564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國貿系!$C$130:$C$134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E-4C56-ADB9-C6AEDA9CF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國貿系!$C$138:$C$144</c:f>
              <c:numCache>
                <c:formatCode>0.00%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C-4D67-B3D8-272A62FD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國貿系!$C$148:$C$161</c:f>
              <c:numCache>
                <c:formatCode>0.00%</c:formatCode>
                <c:ptCount val="14"/>
                <c:pt idx="0">
                  <c:v>6.6666666666666666E-2</c:v>
                </c:pt>
                <c:pt idx="1">
                  <c:v>0.13333333333333333</c:v>
                </c:pt>
                <c:pt idx="2">
                  <c:v>6.6666666666666666E-2</c:v>
                </c:pt>
                <c:pt idx="3">
                  <c:v>6.6666666666666666E-2</c:v>
                </c:pt>
                <c:pt idx="4">
                  <c:v>0</c:v>
                </c:pt>
                <c:pt idx="5">
                  <c:v>0.13333333333333333</c:v>
                </c:pt>
                <c:pt idx="6">
                  <c:v>0.2</c:v>
                </c:pt>
                <c:pt idx="7">
                  <c:v>0.13333333333333333</c:v>
                </c:pt>
                <c:pt idx="8">
                  <c:v>0</c:v>
                </c:pt>
                <c:pt idx="9">
                  <c:v>0</c:v>
                </c:pt>
                <c:pt idx="10">
                  <c:v>0.13333333333333333</c:v>
                </c:pt>
                <c:pt idx="11">
                  <c:v>0</c:v>
                </c:pt>
                <c:pt idx="12">
                  <c:v>6.6666666666666666E-2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0-46D3-9410-336090274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國貿系!$C$165:$C$166</c:f>
              <c:numCache>
                <c:formatCode>0.00%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5-48C5-AD13-DACF39BA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A8-4D7B-9EF1-820078A6D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國貿系!$C$170:$C$171</c:f>
              <c:numCache>
                <c:formatCode>0.00%</c:formatCode>
                <c:ptCount val="2"/>
                <c:pt idx="0">
                  <c:v>0.66666666666666663</c:v>
                </c:pt>
                <c:pt idx="1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F-4E4D-A411-C003CEDA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會資系!$C$5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會資系!$C$6:$C$10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D8D-A310-B8ABF242D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0072"/>
        <c:axId val="457282032"/>
      </c:barChart>
      <c:catAx>
        <c:axId val="45728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2032"/>
        <c:crosses val="autoZero"/>
        <c:auto val="1"/>
        <c:lblAlgn val="ctr"/>
        <c:lblOffset val="100"/>
        <c:noMultiLvlLbl val="0"/>
      </c:catAx>
      <c:valAx>
        <c:axId val="45728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0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會資系!$C$14:$C$18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7-435D-A1F4-2465021B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1248"/>
        <c:axId val="457276544"/>
      </c:barChart>
      <c:catAx>
        <c:axId val="4572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6544"/>
        <c:crosses val="autoZero"/>
        <c:auto val="1"/>
        <c:lblAlgn val="ctr"/>
        <c:lblOffset val="100"/>
        <c:noMultiLvlLbl val="0"/>
      </c:catAx>
      <c:valAx>
        <c:axId val="45727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5-45D3-87E8-E2AF0295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78504"/>
        <c:axId val="457278896"/>
      </c:barChart>
      <c:catAx>
        <c:axId val="45727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8896"/>
        <c:crosses val="autoZero"/>
        <c:auto val="1"/>
        <c:lblAlgn val="ctr"/>
        <c:lblOffset val="100"/>
        <c:noMultiLvlLbl val="0"/>
      </c:catAx>
      <c:valAx>
        <c:axId val="45727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會資系!$C$24:$C$28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8-45CC-BA49-78ED2CCC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4384"/>
        <c:axId val="457279680"/>
      </c:barChart>
      <c:catAx>
        <c:axId val="4572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79680"/>
        <c:crosses val="autoZero"/>
        <c:auto val="1"/>
        <c:lblAlgn val="ctr"/>
        <c:lblOffset val="100"/>
        <c:noMultiLvlLbl val="0"/>
      </c:catAx>
      <c:valAx>
        <c:axId val="45727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會資系!$C$32:$C$36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E-4411-BA81-626E777F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2424"/>
        <c:axId val="457287520"/>
      </c:barChart>
      <c:catAx>
        <c:axId val="45728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7520"/>
        <c:crosses val="autoZero"/>
        <c:auto val="1"/>
        <c:lblAlgn val="ctr"/>
        <c:lblOffset val="100"/>
        <c:noMultiLvlLbl val="0"/>
      </c:catAx>
      <c:valAx>
        <c:axId val="4572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2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會資系!$C$40:$C$44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B-47E4-B921-9A10224EA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4968"/>
        <c:axId val="457285952"/>
      </c:barChart>
      <c:catAx>
        <c:axId val="45729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5952"/>
        <c:crosses val="autoZero"/>
        <c:auto val="1"/>
        <c:lblAlgn val="ctr"/>
        <c:lblOffset val="100"/>
        <c:noMultiLvlLbl val="0"/>
      </c:catAx>
      <c:valAx>
        <c:axId val="45728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4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B-4D17-A753-D18D3690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4184"/>
        <c:axId val="457291832"/>
      </c:barChart>
      <c:catAx>
        <c:axId val="457294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1832"/>
        <c:crosses val="autoZero"/>
        <c:auto val="1"/>
        <c:lblAlgn val="ctr"/>
        <c:lblOffset val="100"/>
        <c:noMultiLvlLbl val="0"/>
      </c:catAx>
      <c:valAx>
        <c:axId val="45729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會資系!$C$56:$C$60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F-4013-B42F-CF99180BF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7912"/>
        <c:axId val="457295360"/>
      </c:barChart>
      <c:catAx>
        <c:axId val="45728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5360"/>
        <c:crosses val="autoZero"/>
        <c:auto val="1"/>
        <c:lblAlgn val="ctr"/>
        <c:lblOffset val="100"/>
        <c:noMultiLvlLbl val="0"/>
      </c:catAx>
      <c:valAx>
        <c:axId val="4572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會資系!$C$64:$C$68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E-4B1E-8FB9-495F02BF7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5752"/>
        <c:axId val="457292224"/>
      </c:barChart>
      <c:catAx>
        <c:axId val="45729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2224"/>
        <c:crosses val="autoZero"/>
        <c:auto val="1"/>
        <c:lblAlgn val="ctr"/>
        <c:lblOffset val="100"/>
        <c:noMultiLvlLbl val="0"/>
      </c:catAx>
      <c:valAx>
        <c:axId val="45729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商學院!$C$48:$C$52</c:f>
              <c:numCache>
                <c:formatCode>0.00%</c:formatCode>
                <c:ptCount val="5"/>
                <c:pt idx="0">
                  <c:v>0.58181818181818179</c:v>
                </c:pt>
                <c:pt idx="1">
                  <c:v>0.4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2-4DF3-9FE2-D37947A2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4032"/>
        <c:axId val="452055600"/>
      </c:barChart>
      <c:catAx>
        <c:axId val="45205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5600"/>
        <c:crosses val="autoZero"/>
        <c:auto val="1"/>
        <c:lblAlgn val="ctr"/>
        <c:lblOffset val="100"/>
        <c:noMultiLvlLbl val="0"/>
      </c:catAx>
      <c:valAx>
        <c:axId val="45205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28-4411-BF6C-469877F56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會資系!$C$72:$C$76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6-4618-8CBE-1517016F9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9480"/>
        <c:axId val="457286736"/>
      </c:barChart>
      <c:catAx>
        <c:axId val="45728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6736"/>
        <c:crosses val="autoZero"/>
        <c:auto val="1"/>
        <c:lblAlgn val="ctr"/>
        <c:lblOffset val="100"/>
        <c:noMultiLvlLbl val="0"/>
      </c:catAx>
      <c:valAx>
        <c:axId val="45728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9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會資系!$C$80:$C$84</c:f>
              <c:numCache>
                <c:formatCode>0.00%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A-4A20-95E5-5A7D2FCC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7128"/>
        <c:axId val="457290656"/>
      </c:barChart>
      <c:catAx>
        <c:axId val="45728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0656"/>
        <c:crosses val="autoZero"/>
        <c:auto val="1"/>
        <c:lblAlgn val="ctr"/>
        <c:lblOffset val="100"/>
        <c:noMultiLvlLbl val="0"/>
      </c:catAx>
      <c:valAx>
        <c:axId val="45729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會資系!$C$88:$C$92</c:f>
              <c:numCache>
                <c:formatCode>0.00%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1-451A-8DB0-8ABF5885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7712"/>
        <c:axId val="457298104"/>
      </c:barChart>
      <c:catAx>
        <c:axId val="45729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8104"/>
        <c:crosses val="autoZero"/>
        <c:auto val="1"/>
        <c:lblAlgn val="ctr"/>
        <c:lblOffset val="100"/>
        <c:noMultiLvlLbl val="0"/>
      </c:catAx>
      <c:valAx>
        <c:axId val="45729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會資系!$C$96:$C$100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D-4205-9632-85F99C176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88696"/>
        <c:axId val="457289088"/>
      </c:barChart>
      <c:catAx>
        <c:axId val="45728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9088"/>
        <c:crosses val="autoZero"/>
        <c:auto val="1"/>
        <c:lblAlgn val="ctr"/>
        <c:lblOffset val="100"/>
        <c:noMultiLvlLbl val="0"/>
      </c:catAx>
      <c:valAx>
        <c:axId val="4572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8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會資系!$C$104:$C$108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6-4CED-8D16-8B1AE486B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0264"/>
        <c:axId val="457291048"/>
      </c:barChart>
      <c:catAx>
        <c:axId val="45729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1048"/>
        <c:crosses val="autoZero"/>
        <c:auto val="1"/>
        <c:lblAlgn val="ctr"/>
        <c:lblOffset val="100"/>
        <c:noMultiLvlLbl val="0"/>
      </c:catAx>
      <c:valAx>
        <c:axId val="45729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會資系!$C$112:$C$116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A-42DF-A62F-90DBC89C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1440"/>
        <c:axId val="457293008"/>
      </c:barChart>
      <c:catAx>
        <c:axId val="45729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3008"/>
        <c:crosses val="autoZero"/>
        <c:auto val="1"/>
        <c:lblAlgn val="ctr"/>
        <c:lblOffset val="100"/>
        <c:noMultiLvlLbl val="0"/>
      </c:catAx>
      <c:valAx>
        <c:axId val="45729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會資系!$C$130:$C$134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3-49DE-BC97-B18EC185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9672"/>
        <c:axId val="457301632"/>
      </c:barChart>
      <c:catAx>
        <c:axId val="45729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1632"/>
        <c:crosses val="autoZero"/>
        <c:auto val="1"/>
        <c:lblAlgn val="ctr"/>
        <c:lblOffset val="100"/>
        <c:noMultiLvlLbl val="0"/>
      </c:catAx>
      <c:valAx>
        <c:axId val="45730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9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會資系!$C$138:$C$144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0.2857142857142857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4-4A33-A226-5B47B81F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304768"/>
        <c:axId val="457305160"/>
      </c:barChart>
      <c:catAx>
        <c:axId val="4573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5160"/>
        <c:crosses val="autoZero"/>
        <c:auto val="1"/>
        <c:lblAlgn val="ctr"/>
        <c:lblOffset val="100"/>
        <c:noMultiLvlLbl val="0"/>
      </c:catAx>
      <c:valAx>
        <c:axId val="45730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會資系!$C$148:$C$161</c:f>
              <c:numCache>
                <c:formatCode>0.00%</c:formatCode>
                <c:ptCount val="14"/>
                <c:pt idx="0">
                  <c:v>0.1111111111111111</c:v>
                </c:pt>
                <c:pt idx="1">
                  <c:v>0.1111111111111111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0.1111111111111111</c:v>
                </c:pt>
                <c:pt idx="6">
                  <c:v>0.22222222222222221</c:v>
                </c:pt>
                <c:pt idx="7">
                  <c:v>5.5555555555555552E-2</c:v>
                </c:pt>
                <c:pt idx="8">
                  <c:v>5.5555555555555552E-2</c:v>
                </c:pt>
                <c:pt idx="9">
                  <c:v>0</c:v>
                </c:pt>
                <c:pt idx="10">
                  <c:v>0.22222222222222221</c:v>
                </c:pt>
                <c:pt idx="11">
                  <c:v>5.5555555555555552E-2</c:v>
                </c:pt>
                <c:pt idx="12">
                  <c:v>5.5555555555555552E-2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B-40CB-871A-10658A28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300456"/>
        <c:axId val="457305552"/>
      </c:barChart>
      <c:catAx>
        <c:axId val="457300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5552"/>
        <c:crosses val="autoZero"/>
        <c:auto val="1"/>
        <c:lblAlgn val="ctr"/>
        <c:lblOffset val="100"/>
        <c:noMultiLvlLbl val="0"/>
      </c:catAx>
      <c:valAx>
        <c:axId val="45730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會資系!$C$165:$C$166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F-4DE1-AA06-A2260D6D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302416"/>
        <c:axId val="457298496"/>
      </c:barChart>
      <c:catAx>
        <c:axId val="45730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8496"/>
        <c:crosses val="autoZero"/>
        <c:auto val="1"/>
        <c:lblAlgn val="ctr"/>
        <c:lblOffset val="100"/>
        <c:noMultiLvlLbl val="0"/>
      </c:catAx>
      <c:valAx>
        <c:axId val="45729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9C-468C-AE21-1A95F9B3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會資系!$A$170:$A$171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會資系!$C$170:$C$171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F-46B6-9A4E-5D426E66D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8888"/>
        <c:axId val="457303592"/>
      </c:barChart>
      <c:catAx>
        <c:axId val="457298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3592"/>
        <c:crosses val="autoZero"/>
        <c:auto val="1"/>
        <c:lblAlgn val="ctr"/>
        <c:lblOffset val="100"/>
        <c:noMultiLvlLbl val="0"/>
      </c:catAx>
      <c:valAx>
        <c:axId val="45730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7-40F4-99C9-B1F56641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B-4473-BAD3-93CCF1099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4-403A-AEEC-65014A72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4-457F-9583-96C72CD12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6-4E1A-84B8-B2770EA11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D38-8563-343D81F71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C-45FA-9251-97E108B0B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E-4D27-9DB7-67EDB611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9-42AD-ADCC-26ADF003B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7577-4E5B-8E19-807AE66A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7-48B3-8759-25384CA50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8A3-9CE8-9FA9555FF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7-4599-A627-F0031BD23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4-4CC0-93F8-6765A781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E-4A85-A23E-A26704AB1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0-423B-988A-4A5A3B8D0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0-40CF-A087-9C28232E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D-472E-8495-ECC468A7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3-40E6-B4DD-DD5EC046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0-40C3-ABD9-0D2DF104C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96-4E7E-8E02-9E6539A3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9-4435-90B0-C8553E6FD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FD-41ED-9F62-721B9CDC3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2A0-4BAB-8079-B823D6699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3B49-42BB-9835-5E498D88C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8E-4EF5-80DD-959D45CBD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EB-489B-BD19-1052D8C17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84-4033-8DC4-0C1A17B82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7CBA-40FA-B0AE-98C4E24F9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7C-4243-ADA3-74E5CB6F2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A4-45C1-AC75-C3832916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8D-48B3-8F17-AA0C639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90-47E2-AF0D-D7B7E8AA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79-4E38-9FDF-BA6C89A0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2FE0-4B19-9626-226325C78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0E-4534-8BD7-43452891A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43-4D88-B556-0F55C1C0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ED-44D6-883B-81A2BABE5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56-43A2-858F-BB1FA8A8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F786-429A-AD41-0E937E6E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12-44F0-ABFB-5C2C977D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8E29-4992-8BA0-CD408799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A5-4E48-AF10-4376EC969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398A-45F0-8F50-D383DCF2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6A-4164-A1CE-366680C7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69-4967-92DB-DA8A7677F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6A-4CA1-8ABD-C495C618D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6E-4A20-BABE-CEA5CA3C8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8B-47B0-9B34-4D77F852B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5F-494D-9ADF-A3C39715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C0B1-4A1A-A2A9-16F7B754E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58-461D-8794-2B0E23172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F7-4472-8F98-23B3961D1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9E-4007-8734-CB6ECC86F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BA-4640-B354-A9F600CB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99-40DE-A74E-E86BB660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0773-4181-AB64-49487F7C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02-4594-B826-6D307854A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94-4C35-9C2F-892C1A6E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62-463E-B98D-98BA9CDB8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F4-43F8-AF5A-8B709571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DE26-47D4-82FD-CD05F1A42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B9-422D-9A37-0662799C2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4C7-4DCE-BA52-546A1532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0746-4D0F-8685-2AEDB7309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7D8-4063-AC56-88423E11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7-4780-8041-19F257EBC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2-4B76-8F3F-705697B00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A-45D3-95F3-5ED3B389D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7-4062-9D20-39FDB95A2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8FE-91AE-E20AEF29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C-4448-BE90-AA7D40A7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0-45F3-9E6F-E6BF4CD7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5-497B-9658-8A953583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298-8F06-5E8106441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64-48E6-B27D-51B287C65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4-4744-B0C6-FD0F80A9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7-4795-A20E-34E928186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8-4218-97EC-1541C7FE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9FB-ABDB-D252E3EE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3-4709-A0F3-87B059C7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B-42E6-AE6B-A4B233F21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F-4C4A-AD83-93278D49E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0-48C4-9FF6-AD669F52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5-4692-8B45-510938F08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A3-4E1D-B293-1510D2FCF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04D-4018-AFB2-3738BFD5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59-47B1-AC1B-581B4621B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12-46C2-947D-20DA2FDA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0B-48EB-9D69-4D444C3C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72-46A1-8F8A-6B4D07DDB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09-42FC-9E24-687C25EF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8BF3-4C6C-B5C5-20D10E665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07-4C93-9C38-BFDD8EF41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58-4E2E-92D6-07E56635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62-4A7A-8752-96133DAEE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30-46B7-A725-D175F3C9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商學院!$C$56:$C$60</c:f>
              <c:numCache>
                <c:formatCode>0.00%</c:formatCode>
                <c:ptCount val="5"/>
                <c:pt idx="0">
                  <c:v>0.65454545454545454</c:v>
                </c:pt>
                <c:pt idx="1">
                  <c:v>0.32727272727272727</c:v>
                </c:pt>
                <c:pt idx="2">
                  <c:v>1.8181818181818181E-2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8-4C53-9F9B-A72F1227F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6384"/>
        <c:axId val="452057952"/>
      </c:barChart>
      <c:catAx>
        <c:axId val="4520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7952"/>
        <c:crosses val="autoZero"/>
        <c:auto val="1"/>
        <c:lblAlgn val="ctr"/>
        <c:lblOffset val="100"/>
        <c:noMultiLvlLbl val="0"/>
      </c:catAx>
      <c:valAx>
        <c:axId val="45205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D893-42A1-8A6C-FFE0C695B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0931-4749-8A8C-57B75BB3C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BC-46EF-B9E3-8818E03D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5B-4F98-80D6-277892218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C1-4FC7-9096-041E9080E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AF-49BA-9B80-1019A800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AA4-4D3A-B485-C0EDCD4B0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00-46C3-B29F-417A99A3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E7D8-4A72-911F-1F43EF651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BFB0-414C-9AAB-999B7C9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會資系!$C$6:$C$10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2-49BB-A06D-CFE2C3C44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7-4396-AC5D-C02EB5E18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會資系!$C$14:$C$18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B-426E-AC5C-948845A8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0.75</c:v>
                </c:pt>
                <c:pt idx="2">
                  <c:v>0.25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9-4DAC-B935-70F6269E6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會資系!$C$24:$C$28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7F2-9AF3-35731E935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會資系!$C$32:$C$36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5-4E69-A51A-2CD4CC77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會資系!$C$40:$C$44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0-4F4E-8837-74805C4A1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91E-8397-7498D4F6C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會資系!$C$56:$C$60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2-412F-A620-E8DD4381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會資系!$C$64:$C$68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3-4FAB-BBDD-B3DEF9CA6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會資系!$C$72:$C$76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F-403C-ACCF-51129D76D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會資系!$C$80:$C$84</c:f>
              <c:numCache>
                <c:formatCode>0.00%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3-4627-B86B-40E79A8D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F-4AD1-AD48-B1E13B10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會資系!$C$88:$C$92</c:f>
              <c:numCache>
                <c:formatCode>0.00%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F-4331-AE07-51754D9C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會資系!$C$96:$C$100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2-41FE-929E-A60176702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會資系!$C$104:$C$108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E-4997-81EF-79E9FC08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會資系!$C$112:$C$116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4-42D8-8C3A-78FCD274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會資系!$C$130:$C$134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3-4848-AE2B-25295B31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會資系!$C$138:$C$144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0.2857142857142857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2-4C86-B167-10AFC481A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會資系!$C$148:$C$161</c:f>
              <c:numCache>
                <c:formatCode>0.00%</c:formatCode>
                <c:ptCount val="14"/>
                <c:pt idx="0">
                  <c:v>0.1111111111111111</c:v>
                </c:pt>
                <c:pt idx="1">
                  <c:v>0.1111111111111111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0.1111111111111111</c:v>
                </c:pt>
                <c:pt idx="6">
                  <c:v>0.22222222222222221</c:v>
                </c:pt>
                <c:pt idx="7">
                  <c:v>5.5555555555555552E-2</c:v>
                </c:pt>
                <c:pt idx="8">
                  <c:v>5.5555555555555552E-2</c:v>
                </c:pt>
                <c:pt idx="9">
                  <c:v>0</c:v>
                </c:pt>
                <c:pt idx="10">
                  <c:v>0.22222222222222221</c:v>
                </c:pt>
                <c:pt idx="11">
                  <c:v>5.5555555555555552E-2</c:v>
                </c:pt>
                <c:pt idx="12">
                  <c:v>5.5555555555555552E-2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C-4947-BE6E-7FE2B6D80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會資系!$C$165:$C$166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1-4C4D-80E5-B181790F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會資系!$C$170:$C$171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9-4E20-BFD8-AF5D997BD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應統系!$C$5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應統系!$C$6:$C$10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0-496C-8842-2DC3C7D5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F-48C7-88AF-F23ABD59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應統系!$C$14:$C$18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7-431D-B56D-C2336FC0E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D-4C4F-B2E3-0F7B5AC34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應統系!$C$24:$C$28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0-4A31-A644-C2325710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應統系!$C$32:$C$36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1-49C2-9C5B-BAFD34FC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應統系!$C$40:$C$44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2-4D2A-A25B-9EE743FA4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應統系!$C$48:$C$52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1-4B2C-B708-7E1D652EE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應統系!$C$56:$C$60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1-4B31-B07E-ED6FB0A2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應統系!$C$64:$C$68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0-4408-8246-EECDE911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應統系!$C$72:$C$76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D16-9BB1-2FF26B933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9C0-A17F-6797D06E6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4-4276-BD1D-A5048EA3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E-4DD0-B9BA-19FB3362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應統系!$C$96:$C$100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5-4DB5-B5A7-070D33D8B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應統系!$C$104:$C$108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001-9121-3C7D6FF5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應統系!$C$112:$C$116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9-42D3-8620-10D3BB62B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應統系!$C$130:$C$134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9-40C4-9B37-D5FEED51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應統系!$C$138:$C$144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2-46EB-BC2A-5DEF153A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應統系!$C$148:$C$161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D-4944-8459-FD30DA675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應統系!$C$165:$C$166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3-4A71-B81B-E4AB93DE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應統系!$C$170:$C$171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6-46B9-BDB0-32C6FE1CB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財稅系!$C$5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5-4CA6-A942-20E33A2E7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C-41AF-AE6F-A4B4D851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2-4235-A082-EE2DD5F36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財稅系!$C$120:$C$124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8-4369-A017-CD076525A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財稅系!$C$24:$C$28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2-4A29-990B-A532F159F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C1E-B042-316A0F632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053-96D0-33F2E5714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F-40DF-A74A-29C1E896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2-4A43-BAEC-352F7ACE3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7-4ABB-B7B0-C4C18E81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5-49AD-BEBF-7013855A8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A-406A-8D98-84756EF0C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2-4E38-99A0-55AF48F2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財稅系!$C$88:$C$92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0-4672-8884-B25CF627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F-43B8-AA99-E8C624BBA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6-428D-A574-4D839616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財稅系!$C$112:$C$116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3-4F55-9AD4-32975AFE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財稅系!$C$130:$C$134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3-4A57-BDF1-6A4FE3BD7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財稅系!$C$138:$C$144</c:f>
              <c:numCache>
                <c:formatCode>0.00%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8-4254-BE8F-7BC7C6245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財稅系!$C$148:$C$161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6-47C9-9822-47CF88918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財稅系!$C$165:$C$166</c:f>
              <c:numCache>
                <c:formatCode>0.00%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F-4B15-A98B-B31EC9D3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財稅系!$A$170:$A$171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財稅系!$C$170:$C$171</c:f>
              <c:numCache>
                <c:formatCode>0.00%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3-4EEC-AD77-CB4A5217C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企管系!$C$5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企管系!$C$6:$C$10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0-44FC-B91C-599CE426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2-41F4-A5A4-5E9B3B47E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企管系!$C$14:$C$18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8-4A27-944A-3AF50523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E-4DCE-8A1A-A68D52D12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5-4DD4-85AE-AFED493BB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企管系!$C$32:$C$36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0-4032-8FDA-2000244D6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企管系!$C$40:$C$44</c:f>
              <c:numCache>
                <c:formatCode>0.00%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D-437C-86A1-F23B9CA0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636-B654-315A7D70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企管系!$C$56:$C$60</c:f>
              <c:numCache>
                <c:formatCode>0.00%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8-4E66-92B8-324D7B8D2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企管系!$C$64:$C$68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A-4867-8507-DE906577A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企管系!$C$72:$C$76</c:f>
              <c:numCache>
                <c:formatCode>0.00%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4-4426-8E86-62BE717A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企管系!$C$80:$C$84</c:f>
              <c:numCache>
                <c:formatCode>0.00%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F-4F85-BB39-CEA145A5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0-4A76-AA7E-F38CB15D1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D-49FF-8F19-3CACD2F7F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企管系!$C$96:$C$100</c:f>
              <c:numCache>
                <c:formatCode>0.00%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7-4991-9667-412AB55FA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企管系!$C$104:$C$108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9-4FF2-9784-519F3EE6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企管系!$C$112:$C$116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8-4FEB-AAE7-77367EB7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企管系!$C$130:$C$134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7E6-BA50-B6A585DF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企管系!$C$138:$C$144</c:f>
              <c:numCache>
                <c:formatCode>0.00%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0.19230769230769232</c:v>
                </c:pt>
                <c:pt idx="3">
                  <c:v>0.15384615384615385</c:v>
                </c:pt>
                <c:pt idx="4">
                  <c:v>0.15384615384615385</c:v>
                </c:pt>
                <c:pt idx="5">
                  <c:v>0.15384615384615385</c:v>
                </c:pt>
                <c:pt idx="6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4-48A6-8FFF-A71EADFCA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企管系!$C$148:$C$161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0.10416666666666667</c:v>
                </c:pt>
                <c:pt idx="2">
                  <c:v>6.25E-2</c:v>
                </c:pt>
                <c:pt idx="3">
                  <c:v>2.0833333333333332E-2</c:v>
                </c:pt>
                <c:pt idx="4">
                  <c:v>4.1666666666666664E-2</c:v>
                </c:pt>
                <c:pt idx="5">
                  <c:v>0.10416666666666667</c:v>
                </c:pt>
                <c:pt idx="6">
                  <c:v>0.16666666666666666</c:v>
                </c:pt>
                <c:pt idx="7">
                  <c:v>4.1666666666666664E-2</c:v>
                </c:pt>
                <c:pt idx="8">
                  <c:v>4.1666666666666664E-2</c:v>
                </c:pt>
                <c:pt idx="9">
                  <c:v>2.0833333333333332E-2</c:v>
                </c:pt>
                <c:pt idx="10">
                  <c:v>0.1875</c:v>
                </c:pt>
                <c:pt idx="11">
                  <c:v>8.3333333333333329E-2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6-46CB-8D31-7E0500744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企管系!$C$165:$C$166</c:f>
              <c:numCache>
                <c:formatCode>0.00%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4-4986-AF7F-A2976304C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企管系!$A$170:$A$171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企管系!$C$170:$C$171</c:f>
              <c:numCache>
                <c:formatCode>0.00%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E-41A6-97A2-3C293C9A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CA-4768-8923-8795AA50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7-4FDE-87FA-AC3AEB624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CF-4DEF-9F69-B5A889248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6915-4FB4-8CAC-77F909A0E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1B-4FB4-A732-6C76F927A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A4-41C3-8AEE-560C64C8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D2-4762-8FF7-CCB37500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410C-4BF6-8F2A-3CDD26C06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9E-47F5-BA16-B69B1279D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1C-4E19-8FD8-B0FC907F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C2-4F31-9369-25FEADCD4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894-4A36-AB76-E1EF35991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商學院!$A$64:$A$68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商學院!$C$64:$C$68</c:f>
              <c:numCache>
                <c:formatCode>0.00%</c:formatCode>
                <c:ptCount val="5"/>
                <c:pt idx="0">
                  <c:v>0.5636363636363636</c:v>
                </c:pt>
                <c:pt idx="1">
                  <c:v>0.41818181818181815</c:v>
                </c:pt>
                <c:pt idx="2">
                  <c:v>0</c:v>
                </c:pt>
                <c:pt idx="3">
                  <c:v>1.8181818181818181E-2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F-4E59-B699-454580A90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057168"/>
        <c:axId val="452059912"/>
      </c:barChart>
      <c:catAx>
        <c:axId val="45205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9912"/>
        <c:crosses val="autoZero"/>
        <c:auto val="1"/>
        <c:lblAlgn val="ctr"/>
        <c:lblOffset val="100"/>
        <c:noMultiLvlLbl val="0"/>
      </c:catAx>
      <c:valAx>
        <c:axId val="45205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05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2-43D1-AB75-2820ADC9A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D48F-4289-B141-BBAF82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1F-4102-AE2B-22E7658F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19-48D9-9C60-00D97ECE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46-4C0C-8F33-EA11F80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CB-433C-B660-EA6CEBA6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3B95-4BD6-8275-12C90FEA4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7B-4AEB-9D2F-FA5BBD6F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BD9E-40FB-B7F6-10A546E7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8B9F-4526-A7AB-3D3EC1C71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02-4A07-A5FE-9676B1BB8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D-403B-B807-6CDE0FE90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BC-4D1A-B24E-7229A0971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7D-4CA6-93FB-B56081ABF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C2-4188-898F-35A73951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AD-4DDC-9B2D-9EC2395C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E5-49C0-B1CE-03F6B0B00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97B3-498D-831F-237EAD6C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47-4ECD-A8A9-CDFA50CB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C3-4D1E-BCD1-4681D1522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C4-49B4-A31B-654940C5C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AB-45EC-87CC-47689939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B-429A-9AD0-FC8635DE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D671-4DDD-AFAF-9B983C06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EB-44CE-8879-913F87E6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08-47A3-A3E5-AA944632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34-4762-AE5C-B138EB0B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FB-46CC-9839-F2707A66C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56ED-47A7-BD35-D9B3FC71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44-4883-AD6A-EF9FBBDEE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46D2-445A-A6E0-299270AE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04F-49A4-9396-D40A8D2A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保金系!$C$5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保金系!$C$6:$C$10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9-41A9-BC4A-5FE63915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C-4F82-AF4B-F505B48B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保金系!$C$14:$C$18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1AB-846A-DB74849E6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保金系!$C$120:$C$124</c:f>
              <c:numCache>
                <c:formatCode>0.00%</c:formatCode>
                <c:ptCount val="5"/>
                <c:pt idx="0">
                  <c:v>0.36</c:v>
                </c:pt>
                <c:pt idx="1">
                  <c:v>0.28000000000000003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7-48DA-B20D-270FB3586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保金系!$C$24:$C$28</c:f>
              <c:numCache>
                <c:formatCode>0.00%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4-462E-BE49-535EB3FC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保金系!$C$32:$C$36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B-4557-8FD6-E489F987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保金系!$C$40:$C$44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6-422D-B061-0A6EC08B8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保金系!$C$48:$C$52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7-41C7-8523-C6FAF324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保金系!$C$56:$C$60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A-4F72-B6D5-7238666D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保金系!$C$64:$C$68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5-49E7-93CC-72CAA6B6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FB-466A-872C-BCB7EB2D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保金系!$C$80:$C$84</c:f>
              <c:numCache>
                <c:formatCode>0.00%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8-4893-9F6E-19959E74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5F3-8046-6F03F03A8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保金系!$C$88:$C$92</c:f>
              <c:numCache>
                <c:formatCode>0.00%</c:formatCode>
                <c:ptCount val="5"/>
                <c:pt idx="0">
                  <c:v>0.56000000000000005</c:v>
                </c:pt>
                <c:pt idx="1">
                  <c:v>0.4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7-4BA3-8EA6-9DAE3694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保金系!$C$96:$C$100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2-4624-B3D6-551AB08E0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保金系!$C$104:$C$108</c:f>
              <c:numCache>
                <c:formatCode>0.00%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4-4A17-AD60-44FAB4A5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9-4B5E-8464-F2F8FAF5D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1-49B0-89CF-84058C76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B-40EA-8EEE-9E0409B3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EA-4A4B-9F89-E9F9B991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26-4EDC-9E9F-BA40DCFF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E1-4F05-85FB-90CA214B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19-4C10-84D4-339229006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保金系!$C$112:$C$116</c:f>
              <c:numCache>
                <c:formatCode>0.00%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4-4C05-B237-D6261ABB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07-49AF-9201-15F2EC915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55-4E51-9DF0-1EE91A7E5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A5-413E-95BD-10D6C804D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77CF-4585-A4BD-DF572C29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72-4F5D-B198-EE50A555B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33-4F21-8CB6-404DCB65B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1C-421C-8B40-BC1F559E4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A6-4CF5-BCE9-B17026CB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BAF6-4EC8-8720-BB84F3615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FE-45AB-BB2A-ACE80CB7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保金系!$C$130:$C$134</c:f>
              <c:numCache>
                <c:formatCode>0.00%</c:formatCode>
                <c:ptCount val="5"/>
                <c:pt idx="0">
                  <c:v>0.72</c:v>
                </c:pt>
                <c:pt idx="1">
                  <c:v>0.28000000000000003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4-47DA-83BE-D24DCFACD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AC-4697-830E-FED33B32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848-4E8A-98A8-02C88D2F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8E-49A2-B02F-260E52D5F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9CA9-4FE9-9350-EC4D18531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DF-4799-BB59-F095BE22A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7879-4651-AC67-77ACB3410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195-4414-BB7E-845C4AF05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0-45B5-83B9-12246CD83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E-48B9-A457-8BF7CA19A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財稅系!$C$120:$C$124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3-4357-B9C5-C82B185ED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保金系!$C$165:$C$166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6-44C5-B69D-7824748E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財稅系!$C$24:$C$28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E9-8ED2-1D43DA80F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B-4D04-B491-C400F4F5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1-4330-BB17-042D38B46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F-43A5-9617-C2EADE1C9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6-4E21-91C2-D9ED2F1E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7-43EF-A354-73B4BA716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8-488B-9B90-6589868A1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E-4E4A-B396-A1665AD45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財稅系!$C$88:$C$92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F-49D2-A912-D5C71F13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9-4B89-8A2E-C0EB0DEC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保金系!$A$170:$A$171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保金系!$C$170:$C$171</c:f>
              <c:numCache>
                <c:formatCode>0.00%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B-4651-8541-8832A9D30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4-4C1E-997A-BA7DADA19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財稅系!$C$112:$C$116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3-4C1D-939C-90359E6C5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66-42DD-A61D-5B8B0BD4F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96AD-4C4D-B321-8781CBDB2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00-4443-8862-B89953796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D43-47C8-BEB4-18FDF18A9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5CDF-49C5-9CA3-6CC09365B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應統系!$C$5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應統系!$C$6:$C$10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2-4916-B021-0AAD0CFF4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299280"/>
        <c:axId val="457300064"/>
      </c:barChart>
      <c:catAx>
        <c:axId val="45729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0064"/>
        <c:crosses val="autoZero"/>
        <c:auto val="1"/>
        <c:lblAlgn val="ctr"/>
        <c:lblOffset val="100"/>
        <c:noMultiLvlLbl val="0"/>
      </c:catAx>
      <c:valAx>
        <c:axId val="45730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29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應統系!$C$14:$C$18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7-450B-9568-1D6FADDD5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304376"/>
        <c:axId val="457117288"/>
      </c:barChart>
      <c:catAx>
        <c:axId val="45730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7288"/>
        <c:crosses val="autoZero"/>
        <c:auto val="1"/>
        <c:lblAlgn val="ctr"/>
        <c:lblOffset val="100"/>
        <c:noMultiLvlLbl val="0"/>
      </c:catAx>
      <c:valAx>
        <c:axId val="457117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30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7-4B06-8F41-27D49DB03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6896"/>
        <c:axId val="457114936"/>
      </c:barChart>
      <c:catAx>
        <c:axId val="4571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4936"/>
        <c:crosses val="autoZero"/>
        <c:auto val="1"/>
        <c:lblAlgn val="ctr"/>
        <c:lblOffset val="100"/>
        <c:noMultiLvlLbl val="0"/>
      </c:catAx>
      <c:valAx>
        <c:axId val="457114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FE-48A2-80E0-F199652BF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應統系!$C$24:$C$28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9-4706-BD15-2A1178A16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5720"/>
        <c:axId val="457113368"/>
      </c:barChart>
      <c:catAx>
        <c:axId val="457115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3368"/>
        <c:crosses val="autoZero"/>
        <c:auto val="1"/>
        <c:lblAlgn val="ctr"/>
        <c:lblOffset val="100"/>
        <c:noMultiLvlLbl val="0"/>
      </c:catAx>
      <c:valAx>
        <c:axId val="45711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應統系!$C$32:$C$36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4-45DB-84CB-CC0D35C56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6112"/>
        <c:axId val="457112584"/>
      </c:barChart>
      <c:catAx>
        <c:axId val="45711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2584"/>
        <c:crosses val="autoZero"/>
        <c:auto val="1"/>
        <c:lblAlgn val="ctr"/>
        <c:lblOffset val="100"/>
        <c:noMultiLvlLbl val="0"/>
      </c:catAx>
      <c:valAx>
        <c:axId val="457112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應統系!$C$40:$C$44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9-40D1-B1D6-103168E13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6504"/>
        <c:axId val="457110624"/>
      </c:barChart>
      <c:catAx>
        <c:axId val="457116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0624"/>
        <c:crosses val="autoZero"/>
        <c:auto val="1"/>
        <c:lblAlgn val="ctr"/>
        <c:lblOffset val="100"/>
        <c:noMultiLvlLbl val="0"/>
      </c:catAx>
      <c:valAx>
        <c:axId val="4571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應統系!$C$48:$C$52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B-4655-B03E-EB8F08CE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1408"/>
        <c:axId val="457111800"/>
      </c:barChart>
      <c:catAx>
        <c:axId val="45711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1800"/>
        <c:crosses val="autoZero"/>
        <c:auto val="1"/>
        <c:lblAlgn val="ctr"/>
        <c:lblOffset val="100"/>
        <c:noMultiLvlLbl val="0"/>
      </c:catAx>
      <c:valAx>
        <c:axId val="45711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1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應統系!$C$56:$C$60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5-4707-B912-B19F5488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12976"/>
        <c:axId val="457114152"/>
      </c:barChart>
      <c:catAx>
        <c:axId val="45711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4152"/>
        <c:crosses val="autoZero"/>
        <c:auto val="1"/>
        <c:lblAlgn val="ctr"/>
        <c:lblOffset val="100"/>
        <c:noMultiLvlLbl val="0"/>
      </c:catAx>
      <c:valAx>
        <c:axId val="45711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1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應統系!$C$64:$C$68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2-45D0-B19E-71943FC9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87104"/>
        <c:axId val="457092984"/>
      </c:barChart>
      <c:catAx>
        <c:axId val="4570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2984"/>
        <c:crosses val="autoZero"/>
        <c:auto val="1"/>
        <c:lblAlgn val="ctr"/>
        <c:lblOffset val="100"/>
        <c:noMultiLvlLbl val="0"/>
      </c:catAx>
      <c:valAx>
        <c:axId val="45709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應統系!$C$72:$C$76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6-4AAD-989A-09A81607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5728"/>
        <c:axId val="457089848"/>
      </c:barChart>
      <c:catAx>
        <c:axId val="45709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9848"/>
        <c:crosses val="autoZero"/>
        <c:auto val="1"/>
        <c:lblAlgn val="ctr"/>
        <c:lblOffset val="100"/>
        <c:noMultiLvlLbl val="0"/>
      </c:catAx>
      <c:valAx>
        <c:axId val="45708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8-4450-81F8-5FD454A5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6120"/>
        <c:axId val="457090632"/>
      </c:barChart>
      <c:catAx>
        <c:axId val="45709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0632"/>
        <c:crosses val="autoZero"/>
        <c:auto val="1"/>
        <c:lblAlgn val="ctr"/>
        <c:lblOffset val="100"/>
        <c:noMultiLvlLbl val="0"/>
      </c:catAx>
      <c:valAx>
        <c:axId val="45709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6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6-4A16-AC90-94E437101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86712"/>
        <c:axId val="457096512"/>
      </c:barChart>
      <c:catAx>
        <c:axId val="457086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6512"/>
        <c:crosses val="autoZero"/>
        <c:auto val="1"/>
        <c:lblAlgn val="ctr"/>
        <c:lblOffset val="100"/>
        <c:noMultiLvlLbl val="0"/>
      </c:catAx>
      <c:valAx>
        <c:axId val="45709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6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應統系!$A$96:$A$100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應統系!$C$96:$C$100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C-4A92-88F4-F43270B82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87496"/>
        <c:axId val="457088672"/>
      </c:barChart>
      <c:catAx>
        <c:axId val="45708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8672"/>
        <c:crosses val="autoZero"/>
        <c:auto val="1"/>
        <c:lblAlgn val="ctr"/>
        <c:lblOffset val="100"/>
        <c:noMultiLvlLbl val="0"/>
      </c:catAx>
      <c:valAx>
        <c:axId val="45708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8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46.xml"/><Relationship Id="rId117" Type="http://schemas.openxmlformats.org/officeDocument/2006/relationships/chart" Target="../charts/chart137.xml"/><Relationship Id="rId21" Type="http://schemas.openxmlformats.org/officeDocument/2006/relationships/chart" Target="../charts/chart41.xml"/><Relationship Id="rId42" Type="http://schemas.openxmlformats.org/officeDocument/2006/relationships/chart" Target="../charts/chart62.xml"/><Relationship Id="rId47" Type="http://schemas.openxmlformats.org/officeDocument/2006/relationships/chart" Target="../charts/chart67.xml"/><Relationship Id="rId63" Type="http://schemas.openxmlformats.org/officeDocument/2006/relationships/chart" Target="../charts/chart83.xml"/><Relationship Id="rId68" Type="http://schemas.openxmlformats.org/officeDocument/2006/relationships/chart" Target="../charts/chart88.xml"/><Relationship Id="rId84" Type="http://schemas.openxmlformats.org/officeDocument/2006/relationships/chart" Target="../charts/chart104.xml"/><Relationship Id="rId89" Type="http://schemas.openxmlformats.org/officeDocument/2006/relationships/chart" Target="../charts/chart109.xml"/><Relationship Id="rId112" Type="http://schemas.openxmlformats.org/officeDocument/2006/relationships/chart" Target="../charts/chart132.xml"/><Relationship Id="rId16" Type="http://schemas.openxmlformats.org/officeDocument/2006/relationships/chart" Target="../charts/chart36.xml"/><Relationship Id="rId107" Type="http://schemas.openxmlformats.org/officeDocument/2006/relationships/chart" Target="../charts/chart127.xml"/><Relationship Id="rId11" Type="http://schemas.openxmlformats.org/officeDocument/2006/relationships/chart" Target="../charts/chart31.xml"/><Relationship Id="rId32" Type="http://schemas.openxmlformats.org/officeDocument/2006/relationships/chart" Target="../charts/chart52.xml"/><Relationship Id="rId37" Type="http://schemas.openxmlformats.org/officeDocument/2006/relationships/chart" Target="../charts/chart57.xml"/><Relationship Id="rId53" Type="http://schemas.openxmlformats.org/officeDocument/2006/relationships/chart" Target="../charts/chart73.xml"/><Relationship Id="rId58" Type="http://schemas.openxmlformats.org/officeDocument/2006/relationships/chart" Target="../charts/chart78.xml"/><Relationship Id="rId74" Type="http://schemas.openxmlformats.org/officeDocument/2006/relationships/chart" Target="../charts/chart94.xml"/><Relationship Id="rId79" Type="http://schemas.openxmlformats.org/officeDocument/2006/relationships/chart" Target="../charts/chart99.xml"/><Relationship Id="rId102" Type="http://schemas.openxmlformats.org/officeDocument/2006/relationships/chart" Target="../charts/chart122.xml"/><Relationship Id="rId5" Type="http://schemas.openxmlformats.org/officeDocument/2006/relationships/chart" Target="../charts/chart25.xml"/><Relationship Id="rId90" Type="http://schemas.openxmlformats.org/officeDocument/2006/relationships/chart" Target="../charts/chart110.xml"/><Relationship Id="rId95" Type="http://schemas.openxmlformats.org/officeDocument/2006/relationships/chart" Target="../charts/chart115.xml"/><Relationship Id="rId22" Type="http://schemas.openxmlformats.org/officeDocument/2006/relationships/chart" Target="../charts/chart42.xml"/><Relationship Id="rId27" Type="http://schemas.openxmlformats.org/officeDocument/2006/relationships/chart" Target="../charts/chart47.xml"/><Relationship Id="rId43" Type="http://schemas.openxmlformats.org/officeDocument/2006/relationships/chart" Target="../charts/chart63.xml"/><Relationship Id="rId48" Type="http://schemas.openxmlformats.org/officeDocument/2006/relationships/chart" Target="../charts/chart68.xml"/><Relationship Id="rId64" Type="http://schemas.openxmlformats.org/officeDocument/2006/relationships/chart" Target="../charts/chart84.xml"/><Relationship Id="rId69" Type="http://schemas.openxmlformats.org/officeDocument/2006/relationships/chart" Target="../charts/chart89.xml"/><Relationship Id="rId113" Type="http://schemas.openxmlformats.org/officeDocument/2006/relationships/chart" Target="../charts/chart133.xml"/><Relationship Id="rId118" Type="http://schemas.openxmlformats.org/officeDocument/2006/relationships/chart" Target="../charts/chart138.xml"/><Relationship Id="rId80" Type="http://schemas.openxmlformats.org/officeDocument/2006/relationships/chart" Target="../charts/chart100.xml"/><Relationship Id="rId85" Type="http://schemas.openxmlformats.org/officeDocument/2006/relationships/chart" Target="../charts/chart105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33" Type="http://schemas.openxmlformats.org/officeDocument/2006/relationships/chart" Target="../charts/chart53.xml"/><Relationship Id="rId38" Type="http://schemas.openxmlformats.org/officeDocument/2006/relationships/chart" Target="../charts/chart58.xml"/><Relationship Id="rId59" Type="http://schemas.openxmlformats.org/officeDocument/2006/relationships/chart" Target="../charts/chart79.xml"/><Relationship Id="rId103" Type="http://schemas.openxmlformats.org/officeDocument/2006/relationships/chart" Target="../charts/chart123.xml"/><Relationship Id="rId108" Type="http://schemas.openxmlformats.org/officeDocument/2006/relationships/chart" Target="../charts/chart128.xml"/><Relationship Id="rId54" Type="http://schemas.openxmlformats.org/officeDocument/2006/relationships/chart" Target="../charts/chart74.xml"/><Relationship Id="rId70" Type="http://schemas.openxmlformats.org/officeDocument/2006/relationships/chart" Target="../charts/chart90.xml"/><Relationship Id="rId75" Type="http://schemas.openxmlformats.org/officeDocument/2006/relationships/chart" Target="../charts/chart95.xml"/><Relationship Id="rId91" Type="http://schemas.openxmlformats.org/officeDocument/2006/relationships/chart" Target="../charts/chart111.xml"/><Relationship Id="rId96" Type="http://schemas.openxmlformats.org/officeDocument/2006/relationships/chart" Target="../charts/chart116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23" Type="http://schemas.openxmlformats.org/officeDocument/2006/relationships/chart" Target="../charts/chart43.xml"/><Relationship Id="rId28" Type="http://schemas.openxmlformats.org/officeDocument/2006/relationships/chart" Target="../charts/chart48.xml"/><Relationship Id="rId49" Type="http://schemas.openxmlformats.org/officeDocument/2006/relationships/chart" Target="../charts/chart69.xml"/><Relationship Id="rId114" Type="http://schemas.openxmlformats.org/officeDocument/2006/relationships/chart" Target="../charts/chart134.xml"/><Relationship Id="rId10" Type="http://schemas.openxmlformats.org/officeDocument/2006/relationships/chart" Target="../charts/chart30.xml"/><Relationship Id="rId31" Type="http://schemas.openxmlformats.org/officeDocument/2006/relationships/chart" Target="../charts/chart51.xml"/><Relationship Id="rId44" Type="http://schemas.openxmlformats.org/officeDocument/2006/relationships/chart" Target="../charts/chart64.xml"/><Relationship Id="rId52" Type="http://schemas.openxmlformats.org/officeDocument/2006/relationships/chart" Target="../charts/chart72.xml"/><Relationship Id="rId60" Type="http://schemas.openxmlformats.org/officeDocument/2006/relationships/chart" Target="../charts/chart80.xml"/><Relationship Id="rId65" Type="http://schemas.openxmlformats.org/officeDocument/2006/relationships/chart" Target="../charts/chart85.xml"/><Relationship Id="rId73" Type="http://schemas.openxmlformats.org/officeDocument/2006/relationships/chart" Target="../charts/chart93.xml"/><Relationship Id="rId78" Type="http://schemas.openxmlformats.org/officeDocument/2006/relationships/chart" Target="../charts/chart98.xml"/><Relationship Id="rId81" Type="http://schemas.openxmlformats.org/officeDocument/2006/relationships/chart" Target="../charts/chart101.xml"/><Relationship Id="rId86" Type="http://schemas.openxmlformats.org/officeDocument/2006/relationships/chart" Target="../charts/chart106.xml"/><Relationship Id="rId94" Type="http://schemas.openxmlformats.org/officeDocument/2006/relationships/chart" Target="../charts/chart114.xml"/><Relationship Id="rId99" Type="http://schemas.openxmlformats.org/officeDocument/2006/relationships/chart" Target="../charts/chart119.xml"/><Relationship Id="rId101" Type="http://schemas.openxmlformats.org/officeDocument/2006/relationships/chart" Target="../charts/chart121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9" Type="http://schemas.openxmlformats.org/officeDocument/2006/relationships/chart" Target="../charts/chart59.xml"/><Relationship Id="rId109" Type="http://schemas.openxmlformats.org/officeDocument/2006/relationships/chart" Target="../charts/chart129.xml"/><Relationship Id="rId34" Type="http://schemas.openxmlformats.org/officeDocument/2006/relationships/chart" Target="../charts/chart54.xml"/><Relationship Id="rId50" Type="http://schemas.openxmlformats.org/officeDocument/2006/relationships/chart" Target="../charts/chart70.xml"/><Relationship Id="rId55" Type="http://schemas.openxmlformats.org/officeDocument/2006/relationships/chart" Target="../charts/chart75.xml"/><Relationship Id="rId76" Type="http://schemas.openxmlformats.org/officeDocument/2006/relationships/chart" Target="../charts/chart96.xml"/><Relationship Id="rId97" Type="http://schemas.openxmlformats.org/officeDocument/2006/relationships/chart" Target="../charts/chart117.xml"/><Relationship Id="rId104" Type="http://schemas.openxmlformats.org/officeDocument/2006/relationships/chart" Target="../charts/chart124.xml"/><Relationship Id="rId7" Type="http://schemas.openxmlformats.org/officeDocument/2006/relationships/chart" Target="../charts/chart27.xml"/><Relationship Id="rId71" Type="http://schemas.openxmlformats.org/officeDocument/2006/relationships/chart" Target="../charts/chart91.xml"/><Relationship Id="rId92" Type="http://schemas.openxmlformats.org/officeDocument/2006/relationships/chart" Target="../charts/chart112.xml"/><Relationship Id="rId2" Type="http://schemas.openxmlformats.org/officeDocument/2006/relationships/chart" Target="../charts/chart22.xml"/><Relationship Id="rId29" Type="http://schemas.openxmlformats.org/officeDocument/2006/relationships/chart" Target="../charts/chart49.xml"/><Relationship Id="rId24" Type="http://schemas.openxmlformats.org/officeDocument/2006/relationships/chart" Target="../charts/chart44.xml"/><Relationship Id="rId40" Type="http://schemas.openxmlformats.org/officeDocument/2006/relationships/chart" Target="../charts/chart60.xml"/><Relationship Id="rId45" Type="http://schemas.openxmlformats.org/officeDocument/2006/relationships/chart" Target="../charts/chart65.xml"/><Relationship Id="rId66" Type="http://schemas.openxmlformats.org/officeDocument/2006/relationships/chart" Target="../charts/chart86.xml"/><Relationship Id="rId87" Type="http://schemas.openxmlformats.org/officeDocument/2006/relationships/chart" Target="../charts/chart107.xml"/><Relationship Id="rId110" Type="http://schemas.openxmlformats.org/officeDocument/2006/relationships/chart" Target="../charts/chart130.xml"/><Relationship Id="rId115" Type="http://schemas.openxmlformats.org/officeDocument/2006/relationships/chart" Target="../charts/chart135.xml"/><Relationship Id="rId61" Type="http://schemas.openxmlformats.org/officeDocument/2006/relationships/chart" Target="../charts/chart81.xml"/><Relationship Id="rId82" Type="http://schemas.openxmlformats.org/officeDocument/2006/relationships/chart" Target="../charts/chart102.xml"/><Relationship Id="rId19" Type="http://schemas.openxmlformats.org/officeDocument/2006/relationships/chart" Target="../charts/chart39.xml"/><Relationship Id="rId14" Type="http://schemas.openxmlformats.org/officeDocument/2006/relationships/chart" Target="../charts/chart34.xml"/><Relationship Id="rId30" Type="http://schemas.openxmlformats.org/officeDocument/2006/relationships/chart" Target="../charts/chart50.xml"/><Relationship Id="rId35" Type="http://schemas.openxmlformats.org/officeDocument/2006/relationships/chart" Target="../charts/chart55.xml"/><Relationship Id="rId56" Type="http://schemas.openxmlformats.org/officeDocument/2006/relationships/chart" Target="../charts/chart76.xml"/><Relationship Id="rId77" Type="http://schemas.openxmlformats.org/officeDocument/2006/relationships/chart" Target="../charts/chart97.xml"/><Relationship Id="rId100" Type="http://schemas.openxmlformats.org/officeDocument/2006/relationships/chart" Target="../charts/chart120.xml"/><Relationship Id="rId105" Type="http://schemas.openxmlformats.org/officeDocument/2006/relationships/chart" Target="../charts/chart125.xml"/><Relationship Id="rId8" Type="http://schemas.openxmlformats.org/officeDocument/2006/relationships/chart" Target="../charts/chart28.xml"/><Relationship Id="rId51" Type="http://schemas.openxmlformats.org/officeDocument/2006/relationships/chart" Target="../charts/chart71.xml"/><Relationship Id="rId72" Type="http://schemas.openxmlformats.org/officeDocument/2006/relationships/chart" Target="../charts/chart92.xml"/><Relationship Id="rId93" Type="http://schemas.openxmlformats.org/officeDocument/2006/relationships/chart" Target="../charts/chart113.xml"/><Relationship Id="rId98" Type="http://schemas.openxmlformats.org/officeDocument/2006/relationships/chart" Target="../charts/chart118.xml"/><Relationship Id="rId3" Type="http://schemas.openxmlformats.org/officeDocument/2006/relationships/chart" Target="../charts/chart23.xml"/><Relationship Id="rId25" Type="http://schemas.openxmlformats.org/officeDocument/2006/relationships/chart" Target="../charts/chart45.xml"/><Relationship Id="rId46" Type="http://schemas.openxmlformats.org/officeDocument/2006/relationships/chart" Target="../charts/chart66.xml"/><Relationship Id="rId67" Type="http://schemas.openxmlformats.org/officeDocument/2006/relationships/chart" Target="../charts/chart87.xml"/><Relationship Id="rId116" Type="http://schemas.openxmlformats.org/officeDocument/2006/relationships/chart" Target="../charts/chart136.xml"/><Relationship Id="rId20" Type="http://schemas.openxmlformats.org/officeDocument/2006/relationships/chart" Target="../charts/chart40.xml"/><Relationship Id="rId41" Type="http://schemas.openxmlformats.org/officeDocument/2006/relationships/chart" Target="../charts/chart61.xml"/><Relationship Id="rId62" Type="http://schemas.openxmlformats.org/officeDocument/2006/relationships/chart" Target="../charts/chart82.xml"/><Relationship Id="rId83" Type="http://schemas.openxmlformats.org/officeDocument/2006/relationships/chart" Target="../charts/chart103.xml"/><Relationship Id="rId88" Type="http://schemas.openxmlformats.org/officeDocument/2006/relationships/chart" Target="../charts/chart108.xml"/><Relationship Id="rId111" Type="http://schemas.openxmlformats.org/officeDocument/2006/relationships/chart" Target="../charts/chart131.xml"/><Relationship Id="rId15" Type="http://schemas.openxmlformats.org/officeDocument/2006/relationships/chart" Target="../charts/chart35.xml"/><Relationship Id="rId36" Type="http://schemas.openxmlformats.org/officeDocument/2006/relationships/chart" Target="../charts/chart56.xml"/><Relationship Id="rId57" Type="http://schemas.openxmlformats.org/officeDocument/2006/relationships/chart" Target="../charts/chart77.xml"/><Relationship Id="rId106" Type="http://schemas.openxmlformats.org/officeDocument/2006/relationships/chart" Target="../charts/chart126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255.xml"/><Relationship Id="rId21" Type="http://schemas.openxmlformats.org/officeDocument/2006/relationships/chart" Target="../charts/chart159.xml"/><Relationship Id="rId42" Type="http://schemas.openxmlformats.org/officeDocument/2006/relationships/chart" Target="../charts/chart180.xml"/><Relationship Id="rId63" Type="http://schemas.openxmlformats.org/officeDocument/2006/relationships/chart" Target="../charts/chart201.xml"/><Relationship Id="rId84" Type="http://schemas.openxmlformats.org/officeDocument/2006/relationships/chart" Target="../charts/chart222.xml"/><Relationship Id="rId138" Type="http://schemas.openxmlformats.org/officeDocument/2006/relationships/chart" Target="../charts/chart276.xml"/><Relationship Id="rId16" Type="http://schemas.openxmlformats.org/officeDocument/2006/relationships/chart" Target="../charts/chart154.xml"/><Relationship Id="rId107" Type="http://schemas.openxmlformats.org/officeDocument/2006/relationships/chart" Target="../charts/chart245.xml"/><Relationship Id="rId11" Type="http://schemas.openxmlformats.org/officeDocument/2006/relationships/chart" Target="../charts/chart149.xml"/><Relationship Id="rId32" Type="http://schemas.openxmlformats.org/officeDocument/2006/relationships/chart" Target="../charts/chart170.xml"/><Relationship Id="rId37" Type="http://schemas.openxmlformats.org/officeDocument/2006/relationships/chart" Target="../charts/chart175.xml"/><Relationship Id="rId53" Type="http://schemas.openxmlformats.org/officeDocument/2006/relationships/chart" Target="../charts/chart191.xml"/><Relationship Id="rId58" Type="http://schemas.openxmlformats.org/officeDocument/2006/relationships/chart" Target="../charts/chart196.xml"/><Relationship Id="rId74" Type="http://schemas.openxmlformats.org/officeDocument/2006/relationships/chart" Target="../charts/chart212.xml"/><Relationship Id="rId79" Type="http://schemas.openxmlformats.org/officeDocument/2006/relationships/chart" Target="../charts/chart217.xml"/><Relationship Id="rId102" Type="http://schemas.openxmlformats.org/officeDocument/2006/relationships/chart" Target="../charts/chart240.xml"/><Relationship Id="rId123" Type="http://schemas.openxmlformats.org/officeDocument/2006/relationships/chart" Target="../charts/chart261.xml"/><Relationship Id="rId128" Type="http://schemas.openxmlformats.org/officeDocument/2006/relationships/chart" Target="../charts/chart266.xml"/><Relationship Id="rId5" Type="http://schemas.openxmlformats.org/officeDocument/2006/relationships/chart" Target="../charts/chart143.xml"/><Relationship Id="rId90" Type="http://schemas.openxmlformats.org/officeDocument/2006/relationships/chart" Target="../charts/chart228.xml"/><Relationship Id="rId95" Type="http://schemas.openxmlformats.org/officeDocument/2006/relationships/chart" Target="../charts/chart233.xml"/><Relationship Id="rId22" Type="http://schemas.openxmlformats.org/officeDocument/2006/relationships/chart" Target="../charts/chart160.xml"/><Relationship Id="rId27" Type="http://schemas.openxmlformats.org/officeDocument/2006/relationships/chart" Target="../charts/chart165.xml"/><Relationship Id="rId43" Type="http://schemas.openxmlformats.org/officeDocument/2006/relationships/chart" Target="../charts/chart181.xml"/><Relationship Id="rId48" Type="http://schemas.openxmlformats.org/officeDocument/2006/relationships/chart" Target="../charts/chart186.xml"/><Relationship Id="rId64" Type="http://schemas.openxmlformats.org/officeDocument/2006/relationships/chart" Target="../charts/chart202.xml"/><Relationship Id="rId69" Type="http://schemas.openxmlformats.org/officeDocument/2006/relationships/chart" Target="../charts/chart207.xml"/><Relationship Id="rId113" Type="http://schemas.openxmlformats.org/officeDocument/2006/relationships/chart" Target="../charts/chart251.xml"/><Relationship Id="rId118" Type="http://schemas.openxmlformats.org/officeDocument/2006/relationships/chart" Target="../charts/chart256.xml"/><Relationship Id="rId134" Type="http://schemas.openxmlformats.org/officeDocument/2006/relationships/chart" Target="../charts/chart272.xml"/><Relationship Id="rId80" Type="http://schemas.openxmlformats.org/officeDocument/2006/relationships/chart" Target="../charts/chart218.xml"/><Relationship Id="rId85" Type="http://schemas.openxmlformats.org/officeDocument/2006/relationships/chart" Target="../charts/chart223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33" Type="http://schemas.openxmlformats.org/officeDocument/2006/relationships/chart" Target="../charts/chart171.xml"/><Relationship Id="rId38" Type="http://schemas.openxmlformats.org/officeDocument/2006/relationships/chart" Target="../charts/chart176.xml"/><Relationship Id="rId59" Type="http://schemas.openxmlformats.org/officeDocument/2006/relationships/chart" Target="../charts/chart197.xml"/><Relationship Id="rId103" Type="http://schemas.openxmlformats.org/officeDocument/2006/relationships/chart" Target="../charts/chart241.xml"/><Relationship Id="rId108" Type="http://schemas.openxmlformats.org/officeDocument/2006/relationships/chart" Target="../charts/chart246.xml"/><Relationship Id="rId124" Type="http://schemas.openxmlformats.org/officeDocument/2006/relationships/chart" Target="../charts/chart262.xml"/><Relationship Id="rId129" Type="http://schemas.openxmlformats.org/officeDocument/2006/relationships/chart" Target="../charts/chart267.xml"/><Relationship Id="rId54" Type="http://schemas.openxmlformats.org/officeDocument/2006/relationships/chart" Target="../charts/chart192.xml"/><Relationship Id="rId70" Type="http://schemas.openxmlformats.org/officeDocument/2006/relationships/chart" Target="../charts/chart208.xml"/><Relationship Id="rId75" Type="http://schemas.openxmlformats.org/officeDocument/2006/relationships/chart" Target="../charts/chart213.xml"/><Relationship Id="rId91" Type="http://schemas.openxmlformats.org/officeDocument/2006/relationships/chart" Target="../charts/chart229.xml"/><Relationship Id="rId96" Type="http://schemas.openxmlformats.org/officeDocument/2006/relationships/chart" Target="../charts/chart234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23" Type="http://schemas.openxmlformats.org/officeDocument/2006/relationships/chart" Target="../charts/chart161.xml"/><Relationship Id="rId28" Type="http://schemas.openxmlformats.org/officeDocument/2006/relationships/chart" Target="../charts/chart166.xml"/><Relationship Id="rId49" Type="http://schemas.openxmlformats.org/officeDocument/2006/relationships/chart" Target="../charts/chart187.xml"/><Relationship Id="rId114" Type="http://schemas.openxmlformats.org/officeDocument/2006/relationships/chart" Target="../charts/chart252.xml"/><Relationship Id="rId119" Type="http://schemas.openxmlformats.org/officeDocument/2006/relationships/chart" Target="../charts/chart257.xml"/><Relationship Id="rId44" Type="http://schemas.openxmlformats.org/officeDocument/2006/relationships/chart" Target="../charts/chart182.xml"/><Relationship Id="rId60" Type="http://schemas.openxmlformats.org/officeDocument/2006/relationships/chart" Target="../charts/chart198.xml"/><Relationship Id="rId65" Type="http://schemas.openxmlformats.org/officeDocument/2006/relationships/chart" Target="../charts/chart203.xml"/><Relationship Id="rId81" Type="http://schemas.openxmlformats.org/officeDocument/2006/relationships/chart" Target="../charts/chart219.xml"/><Relationship Id="rId86" Type="http://schemas.openxmlformats.org/officeDocument/2006/relationships/chart" Target="../charts/chart224.xml"/><Relationship Id="rId130" Type="http://schemas.openxmlformats.org/officeDocument/2006/relationships/chart" Target="../charts/chart268.xml"/><Relationship Id="rId135" Type="http://schemas.openxmlformats.org/officeDocument/2006/relationships/chart" Target="../charts/chart273.xml"/><Relationship Id="rId13" Type="http://schemas.openxmlformats.org/officeDocument/2006/relationships/chart" Target="../charts/chart151.xml"/><Relationship Id="rId18" Type="http://schemas.openxmlformats.org/officeDocument/2006/relationships/chart" Target="../charts/chart156.xml"/><Relationship Id="rId39" Type="http://schemas.openxmlformats.org/officeDocument/2006/relationships/chart" Target="../charts/chart177.xml"/><Relationship Id="rId109" Type="http://schemas.openxmlformats.org/officeDocument/2006/relationships/chart" Target="../charts/chart247.xml"/><Relationship Id="rId34" Type="http://schemas.openxmlformats.org/officeDocument/2006/relationships/chart" Target="../charts/chart172.xml"/><Relationship Id="rId50" Type="http://schemas.openxmlformats.org/officeDocument/2006/relationships/chart" Target="../charts/chart188.xml"/><Relationship Id="rId55" Type="http://schemas.openxmlformats.org/officeDocument/2006/relationships/chart" Target="../charts/chart193.xml"/><Relationship Id="rId76" Type="http://schemas.openxmlformats.org/officeDocument/2006/relationships/chart" Target="../charts/chart214.xml"/><Relationship Id="rId97" Type="http://schemas.openxmlformats.org/officeDocument/2006/relationships/chart" Target="../charts/chart235.xml"/><Relationship Id="rId104" Type="http://schemas.openxmlformats.org/officeDocument/2006/relationships/chart" Target="../charts/chart242.xml"/><Relationship Id="rId120" Type="http://schemas.openxmlformats.org/officeDocument/2006/relationships/chart" Target="../charts/chart258.xml"/><Relationship Id="rId125" Type="http://schemas.openxmlformats.org/officeDocument/2006/relationships/chart" Target="../charts/chart263.xml"/><Relationship Id="rId7" Type="http://schemas.openxmlformats.org/officeDocument/2006/relationships/chart" Target="../charts/chart145.xml"/><Relationship Id="rId71" Type="http://schemas.openxmlformats.org/officeDocument/2006/relationships/chart" Target="../charts/chart209.xml"/><Relationship Id="rId92" Type="http://schemas.openxmlformats.org/officeDocument/2006/relationships/chart" Target="../charts/chart230.xml"/><Relationship Id="rId2" Type="http://schemas.openxmlformats.org/officeDocument/2006/relationships/chart" Target="../charts/chart140.xml"/><Relationship Id="rId29" Type="http://schemas.openxmlformats.org/officeDocument/2006/relationships/chart" Target="../charts/chart167.xml"/><Relationship Id="rId24" Type="http://schemas.openxmlformats.org/officeDocument/2006/relationships/chart" Target="../charts/chart162.xml"/><Relationship Id="rId40" Type="http://schemas.openxmlformats.org/officeDocument/2006/relationships/chart" Target="../charts/chart178.xml"/><Relationship Id="rId45" Type="http://schemas.openxmlformats.org/officeDocument/2006/relationships/chart" Target="../charts/chart183.xml"/><Relationship Id="rId66" Type="http://schemas.openxmlformats.org/officeDocument/2006/relationships/chart" Target="../charts/chart204.xml"/><Relationship Id="rId87" Type="http://schemas.openxmlformats.org/officeDocument/2006/relationships/chart" Target="../charts/chart225.xml"/><Relationship Id="rId110" Type="http://schemas.openxmlformats.org/officeDocument/2006/relationships/chart" Target="../charts/chart248.xml"/><Relationship Id="rId115" Type="http://schemas.openxmlformats.org/officeDocument/2006/relationships/chart" Target="../charts/chart253.xml"/><Relationship Id="rId131" Type="http://schemas.openxmlformats.org/officeDocument/2006/relationships/chart" Target="../charts/chart269.xml"/><Relationship Id="rId136" Type="http://schemas.openxmlformats.org/officeDocument/2006/relationships/chart" Target="../charts/chart274.xml"/><Relationship Id="rId61" Type="http://schemas.openxmlformats.org/officeDocument/2006/relationships/chart" Target="../charts/chart199.xml"/><Relationship Id="rId82" Type="http://schemas.openxmlformats.org/officeDocument/2006/relationships/chart" Target="../charts/chart220.xml"/><Relationship Id="rId19" Type="http://schemas.openxmlformats.org/officeDocument/2006/relationships/chart" Target="../charts/chart157.xml"/><Relationship Id="rId14" Type="http://schemas.openxmlformats.org/officeDocument/2006/relationships/chart" Target="../charts/chart152.xml"/><Relationship Id="rId30" Type="http://schemas.openxmlformats.org/officeDocument/2006/relationships/chart" Target="../charts/chart168.xml"/><Relationship Id="rId35" Type="http://schemas.openxmlformats.org/officeDocument/2006/relationships/chart" Target="../charts/chart173.xml"/><Relationship Id="rId56" Type="http://schemas.openxmlformats.org/officeDocument/2006/relationships/chart" Target="../charts/chart194.xml"/><Relationship Id="rId77" Type="http://schemas.openxmlformats.org/officeDocument/2006/relationships/chart" Target="../charts/chart215.xml"/><Relationship Id="rId100" Type="http://schemas.openxmlformats.org/officeDocument/2006/relationships/chart" Target="../charts/chart238.xml"/><Relationship Id="rId105" Type="http://schemas.openxmlformats.org/officeDocument/2006/relationships/chart" Target="../charts/chart243.xml"/><Relationship Id="rId126" Type="http://schemas.openxmlformats.org/officeDocument/2006/relationships/chart" Target="../charts/chart264.xml"/><Relationship Id="rId8" Type="http://schemas.openxmlformats.org/officeDocument/2006/relationships/chart" Target="../charts/chart146.xml"/><Relationship Id="rId51" Type="http://schemas.openxmlformats.org/officeDocument/2006/relationships/chart" Target="../charts/chart189.xml"/><Relationship Id="rId72" Type="http://schemas.openxmlformats.org/officeDocument/2006/relationships/chart" Target="../charts/chart210.xml"/><Relationship Id="rId93" Type="http://schemas.openxmlformats.org/officeDocument/2006/relationships/chart" Target="../charts/chart231.xml"/><Relationship Id="rId98" Type="http://schemas.openxmlformats.org/officeDocument/2006/relationships/chart" Target="../charts/chart236.xml"/><Relationship Id="rId121" Type="http://schemas.openxmlformats.org/officeDocument/2006/relationships/chart" Target="../charts/chart259.xml"/><Relationship Id="rId3" Type="http://schemas.openxmlformats.org/officeDocument/2006/relationships/chart" Target="../charts/chart141.xml"/><Relationship Id="rId25" Type="http://schemas.openxmlformats.org/officeDocument/2006/relationships/chart" Target="../charts/chart163.xml"/><Relationship Id="rId46" Type="http://schemas.openxmlformats.org/officeDocument/2006/relationships/chart" Target="../charts/chart184.xml"/><Relationship Id="rId67" Type="http://schemas.openxmlformats.org/officeDocument/2006/relationships/chart" Target="../charts/chart205.xml"/><Relationship Id="rId116" Type="http://schemas.openxmlformats.org/officeDocument/2006/relationships/chart" Target="../charts/chart254.xml"/><Relationship Id="rId137" Type="http://schemas.openxmlformats.org/officeDocument/2006/relationships/chart" Target="../charts/chart275.xml"/><Relationship Id="rId20" Type="http://schemas.openxmlformats.org/officeDocument/2006/relationships/chart" Target="../charts/chart158.xml"/><Relationship Id="rId41" Type="http://schemas.openxmlformats.org/officeDocument/2006/relationships/chart" Target="../charts/chart179.xml"/><Relationship Id="rId62" Type="http://schemas.openxmlformats.org/officeDocument/2006/relationships/chart" Target="../charts/chart200.xml"/><Relationship Id="rId83" Type="http://schemas.openxmlformats.org/officeDocument/2006/relationships/chart" Target="../charts/chart221.xml"/><Relationship Id="rId88" Type="http://schemas.openxmlformats.org/officeDocument/2006/relationships/chart" Target="../charts/chart226.xml"/><Relationship Id="rId111" Type="http://schemas.openxmlformats.org/officeDocument/2006/relationships/chart" Target="../charts/chart249.xml"/><Relationship Id="rId132" Type="http://schemas.openxmlformats.org/officeDocument/2006/relationships/chart" Target="../charts/chart270.xml"/><Relationship Id="rId15" Type="http://schemas.openxmlformats.org/officeDocument/2006/relationships/chart" Target="../charts/chart153.xml"/><Relationship Id="rId36" Type="http://schemas.openxmlformats.org/officeDocument/2006/relationships/chart" Target="../charts/chart174.xml"/><Relationship Id="rId57" Type="http://schemas.openxmlformats.org/officeDocument/2006/relationships/chart" Target="../charts/chart195.xml"/><Relationship Id="rId106" Type="http://schemas.openxmlformats.org/officeDocument/2006/relationships/chart" Target="../charts/chart244.xml"/><Relationship Id="rId127" Type="http://schemas.openxmlformats.org/officeDocument/2006/relationships/chart" Target="../charts/chart265.xml"/><Relationship Id="rId10" Type="http://schemas.openxmlformats.org/officeDocument/2006/relationships/chart" Target="../charts/chart148.xml"/><Relationship Id="rId31" Type="http://schemas.openxmlformats.org/officeDocument/2006/relationships/chart" Target="../charts/chart169.xml"/><Relationship Id="rId52" Type="http://schemas.openxmlformats.org/officeDocument/2006/relationships/chart" Target="../charts/chart190.xml"/><Relationship Id="rId73" Type="http://schemas.openxmlformats.org/officeDocument/2006/relationships/chart" Target="../charts/chart211.xml"/><Relationship Id="rId78" Type="http://schemas.openxmlformats.org/officeDocument/2006/relationships/chart" Target="../charts/chart216.xml"/><Relationship Id="rId94" Type="http://schemas.openxmlformats.org/officeDocument/2006/relationships/chart" Target="../charts/chart232.xml"/><Relationship Id="rId99" Type="http://schemas.openxmlformats.org/officeDocument/2006/relationships/chart" Target="../charts/chart237.xml"/><Relationship Id="rId101" Type="http://schemas.openxmlformats.org/officeDocument/2006/relationships/chart" Target="../charts/chart239.xml"/><Relationship Id="rId122" Type="http://schemas.openxmlformats.org/officeDocument/2006/relationships/chart" Target="../charts/chart260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26" Type="http://schemas.openxmlformats.org/officeDocument/2006/relationships/chart" Target="../charts/chart164.xml"/><Relationship Id="rId47" Type="http://schemas.openxmlformats.org/officeDocument/2006/relationships/chart" Target="../charts/chart185.xml"/><Relationship Id="rId68" Type="http://schemas.openxmlformats.org/officeDocument/2006/relationships/chart" Target="../charts/chart206.xml"/><Relationship Id="rId89" Type="http://schemas.openxmlformats.org/officeDocument/2006/relationships/chart" Target="../charts/chart227.xml"/><Relationship Id="rId112" Type="http://schemas.openxmlformats.org/officeDocument/2006/relationships/chart" Target="../charts/chart250.xml"/><Relationship Id="rId133" Type="http://schemas.openxmlformats.org/officeDocument/2006/relationships/chart" Target="../charts/chart271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93.xml"/><Relationship Id="rId21" Type="http://schemas.openxmlformats.org/officeDocument/2006/relationships/chart" Target="../charts/chart297.xml"/><Relationship Id="rId42" Type="http://schemas.openxmlformats.org/officeDocument/2006/relationships/chart" Target="../charts/chart318.xml"/><Relationship Id="rId63" Type="http://schemas.openxmlformats.org/officeDocument/2006/relationships/chart" Target="../charts/chart339.xml"/><Relationship Id="rId84" Type="http://schemas.openxmlformats.org/officeDocument/2006/relationships/chart" Target="../charts/chart360.xml"/><Relationship Id="rId138" Type="http://schemas.openxmlformats.org/officeDocument/2006/relationships/chart" Target="../charts/chart414.xml"/><Relationship Id="rId16" Type="http://schemas.openxmlformats.org/officeDocument/2006/relationships/chart" Target="../charts/chart292.xml"/><Relationship Id="rId107" Type="http://schemas.openxmlformats.org/officeDocument/2006/relationships/chart" Target="../charts/chart383.xml"/><Relationship Id="rId11" Type="http://schemas.openxmlformats.org/officeDocument/2006/relationships/chart" Target="../charts/chart287.xml"/><Relationship Id="rId32" Type="http://schemas.openxmlformats.org/officeDocument/2006/relationships/chart" Target="../charts/chart308.xml"/><Relationship Id="rId37" Type="http://schemas.openxmlformats.org/officeDocument/2006/relationships/chart" Target="../charts/chart313.xml"/><Relationship Id="rId53" Type="http://schemas.openxmlformats.org/officeDocument/2006/relationships/chart" Target="../charts/chart329.xml"/><Relationship Id="rId58" Type="http://schemas.openxmlformats.org/officeDocument/2006/relationships/chart" Target="../charts/chart334.xml"/><Relationship Id="rId74" Type="http://schemas.openxmlformats.org/officeDocument/2006/relationships/chart" Target="../charts/chart350.xml"/><Relationship Id="rId79" Type="http://schemas.openxmlformats.org/officeDocument/2006/relationships/chart" Target="../charts/chart355.xml"/><Relationship Id="rId102" Type="http://schemas.openxmlformats.org/officeDocument/2006/relationships/chart" Target="../charts/chart378.xml"/><Relationship Id="rId123" Type="http://schemas.openxmlformats.org/officeDocument/2006/relationships/chart" Target="../charts/chart399.xml"/><Relationship Id="rId128" Type="http://schemas.openxmlformats.org/officeDocument/2006/relationships/chart" Target="../charts/chart404.xml"/><Relationship Id="rId5" Type="http://schemas.openxmlformats.org/officeDocument/2006/relationships/chart" Target="../charts/chart281.xml"/><Relationship Id="rId90" Type="http://schemas.openxmlformats.org/officeDocument/2006/relationships/chart" Target="../charts/chart366.xml"/><Relationship Id="rId95" Type="http://schemas.openxmlformats.org/officeDocument/2006/relationships/chart" Target="../charts/chart371.xml"/><Relationship Id="rId22" Type="http://schemas.openxmlformats.org/officeDocument/2006/relationships/chart" Target="../charts/chart298.xml"/><Relationship Id="rId27" Type="http://schemas.openxmlformats.org/officeDocument/2006/relationships/chart" Target="../charts/chart303.xml"/><Relationship Id="rId43" Type="http://schemas.openxmlformats.org/officeDocument/2006/relationships/chart" Target="../charts/chart319.xml"/><Relationship Id="rId48" Type="http://schemas.openxmlformats.org/officeDocument/2006/relationships/chart" Target="../charts/chart324.xml"/><Relationship Id="rId64" Type="http://schemas.openxmlformats.org/officeDocument/2006/relationships/chart" Target="../charts/chart340.xml"/><Relationship Id="rId69" Type="http://schemas.openxmlformats.org/officeDocument/2006/relationships/chart" Target="../charts/chart345.xml"/><Relationship Id="rId113" Type="http://schemas.openxmlformats.org/officeDocument/2006/relationships/chart" Target="../charts/chart389.xml"/><Relationship Id="rId118" Type="http://schemas.openxmlformats.org/officeDocument/2006/relationships/chart" Target="../charts/chart394.xml"/><Relationship Id="rId134" Type="http://schemas.openxmlformats.org/officeDocument/2006/relationships/chart" Target="../charts/chart410.xml"/><Relationship Id="rId80" Type="http://schemas.openxmlformats.org/officeDocument/2006/relationships/chart" Target="../charts/chart356.xml"/><Relationship Id="rId85" Type="http://schemas.openxmlformats.org/officeDocument/2006/relationships/chart" Target="../charts/chart361.xml"/><Relationship Id="rId12" Type="http://schemas.openxmlformats.org/officeDocument/2006/relationships/chart" Target="../charts/chart288.xml"/><Relationship Id="rId17" Type="http://schemas.openxmlformats.org/officeDocument/2006/relationships/chart" Target="../charts/chart293.xml"/><Relationship Id="rId33" Type="http://schemas.openxmlformats.org/officeDocument/2006/relationships/chart" Target="../charts/chart309.xml"/><Relationship Id="rId38" Type="http://schemas.openxmlformats.org/officeDocument/2006/relationships/chart" Target="../charts/chart314.xml"/><Relationship Id="rId59" Type="http://schemas.openxmlformats.org/officeDocument/2006/relationships/chart" Target="../charts/chart335.xml"/><Relationship Id="rId103" Type="http://schemas.openxmlformats.org/officeDocument/2006/relationships/chart" Target="../charts/chart379.xml"/><Relationship Id="rId108" Type="http://schemas.openxmlformats.org/officeDocument/2006/relationships/chart" Target="../charts/chart384.xml"/><Relationship Id="rId124" Type="http://schemas.openxmlformats.org/officeDocument/2006/relationships/chart" Target="../charts/chart400.xml"/><Relationship Id="rId129" Type="http://schemas.openxmlformats.org/officeDocument/2006/relationships/chart" Target="../charts/chart405.xml"/><Relationship Id="rId54" Type="http://schemas.openxmlformats.org/officeDocument/2006/relationships/chart" Target="../charts/chart330.xml"/><Relationship Id="rId70" Type="http://schemas.openxmlformats.org/officeDocument/2006/relationships/chart" Target="../charts/chart346.xml"/><Relationship Id="rId75" Type="http://schemas.openxmlformats.org/officeDocument/2006/relationships/chart" Target="../charts/chart351.xml"/><Relationship Id="rId91" Type="http://schemas.openxmlformats.org/officeDocument/2006/relationships/chart" Target="../charts/chart367.xml"/><Relationship Id="rId96" Type="http://schemas.openxmlformats.org/officeDocument/2006/relationships/chart" Target="../charts/chart372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23" Type="http://schemas.openxmlformats.org/officeDocument/2006/relationships/chart" Target="../charts/chart299.xml"/><Relationship Id="rId28" Type="http://schemas.openxmlformats.org/officeDocument/2006/relationships/chart" Target="../charts/chart304.xml"/><Relationship Id="rId49" Type="http://schemas.openxmlformats.org/officeDocument/2006/relationships/chart" Target="../charts/chart325.xml"/><Relationship Id="rId114" Type="http://schemas.openxmlformats.org/officeDocument/2006/relationships/chart" Target="../charts/chart390.xml"/><Relationship Id="rId119" Type="http://schemas.openxmlformats.org/officeDocument/2006/relationships/chart" Target="../charts/chart395.xml"/><Relationship Id="rId44" Type="http://schemas.openxmlformats.org/officeDocument/2006/relationships/chart" Target="../charts/chart320.xml"/><Relationship Id="rId60" Type="http://schemas.openxmlformats.org/officeDocument/2006/relationships/chart" Target="../charts/chart336.xml"/><Relationship Id="rId65" Type="http://schemas.openxmlformats.org/officeDocument/2006/relationships/chart" Target="../charts/chart341.xml"/><Relationship Id="rId81" Type="http://schemas.openxmlformats.org/officeDocument/2006/relationships/chart" Target="../charts/chart357.xml"/><Relationship Id="rId86" Type="http://schemas.openxmlformats.org/officeDocument/2006/relationships/chart" Target="../charts/chart362.xml"/><Relationship Id="rId130" Type="http://schemas.openxmlformats.org/officeDocument/2006/relationships/chart" Target="../charts/chart406.xml"/><Relationship Id="rId135" Type="http://schemas.openxmlformats.org/officeDocument/2006/relationships/chart" Target="../charts/chart411.xml"/><Relationship Id="rId13" Type="http://schemas.openxmlformats.org/officeDocument/2006/relationships/chart" Target="../charts/chart289.xml"/><Relationship Id="rId18" Type="http://schemas.openxmlformats.org/officeDocument/2006/relationships/chart" Target="../charts/chart294.xml"/><Relationship Id="rId39" Type="http://schemas.openxmlformats.org/officeDocument/2006/relationships/chart" Target="../charts/chart315.xml"/><Relationship Id="rId109" Type="http://schemas.openxmlformats.org/officeDocument/2006/relationships/chart" Target="../charts/chart385.xml"/><Relationship Id="rId34" Type="http://schemas.openxmlformats.org/officeDocument/2006/relationships/chart" Target="../charts/chart310.xml"/><Relationship Id="rId50" Type="http://schemas.openxmlformats.org/officeDocument/2006/relationships/chart" Target="../charts/chart326.xml"/><Relationship Id="rId55" Type="http://schemas.openxmlformats.org/officeDocument/2006/relationships/chart" Target="../charts/chart331.xml"/><Relationship Id="rId76" Type="http://schemas.openxmlformats.org/officeDocument/2006/relationships/chart" Target="../charts/chart352.xml"/><Relationship Id="rId97" Type="http://schemas.openxmlformats.org/officeDocument/2006/relationships/chart" Target="../charts/chart373.xml"/><Relationship Id="rId104" Type="http://schemas.openxmlformats.org/officeDocument/2006/relationships/chart" Target="../charts/chart380.xml"/><Relationship Id="rId120" Type="http://schemas.openxmlformats.org/officeDocument/2006/relationships/chart" Target="../charts/chart396.xml"/><Relationship Id="rId125" Type="http://schemas.openxmlformats.org/officeDocument/2006/relationships/chart" Target="../charts/chart401.xml"/><Relationship Id="rId7" Type="http://schemas.openxmlformats.org/officeDocument/2006/relationships/chart" Target="../charts/chart283.xml"/><Relationship Id="rId71" Type="http://schemas.openxmlformats.org/officeDocument/2006/relationships/chart" Target="../charts/chart347.xml"/><Relationship Id="rId92" Type="http://schemas.openxmlformats.org/officeDocument/2006/relationships/chart" Target="../charts/chart368.xml"/><Relationship Id="rId2" Type="http://schemas.openxmlformats.org/officeDocument/2006/relationships/chart" Target="../charts/chart278.xml"/><Relationship Id="rId29" Type="http://schemas.openxmlformats.org/officeDocument/2006/relationships/chart" Target="../charts/chart305.xml"/><Relationship Id="rId24" Type="http://schemas.openxmlformats.org/officeDocument/2006/relationships/chart" Target="../charts/chart300.xml"/><Relationship Id="rId40" Type="http://schemas.openxmlformats.org/officeDocument/2006/relationships/chart" Target="../charts/chart316.xml"/><Relationship Id="rId45" Type="http://schemas.openxmlformats.org/officeDocument/2006/relationships/chart" Target="../charts/chart321.xml"/><Relationship Id="rId66" Type="http://schemas.openxmlformats.org/officeDocument/2006/relationships/chart" Target="../charts/chart342.xml"/><Relationship Id="rId87" Type="http://schemas.openxmlformats.org/officeDocument/2006/relationships/chart" Target="../charts/chart363.xml"/><Relationship Id="rId110" Type="http://schemas.openxmlformats.org/officeDocument/2006/relationships/chart" Target="../charts/chart386.xml"/><Relationship Id="rId115" Type="http://schemas.openxmlformats.org/officeDocument/2006/relationships/chart" Target="../charts/chart391.xml"/><Relationship Id="rId131" Type="http://schemas.openxmlformats.org/officeDocument/2006/relationships/chart" Target="../charts/chart407.xml"/><Relationship Id="rId136" Type="http://schemas.openxmlformats.org/officeDocument/2006/relationships/chart" Target="../charts/chart412.xml"/><Relationship Id="rId61" Type="http://schemas.openxmlformats.org/officeDocument/2006/relationships/chart" Target="../charts/chart337.xml"/><Relationship Id="rId82" Type="http://schemas.openxmlformats.org/officeDocument/2006/relationships/chart" Target="../charts/chart358.xml"/><Relationship Id="rId19" Type="http://schemas.openxmlformats.org/officeDocument/2006/relationships/chart" Target="../charts/chart295.xml"/><Relationship Id="rId14" Type="http://schemas.openxmlformats.org/officeDocument/2006/relationships/chart" Target="../charts/chart290.xml"/><Relationship Id="rId30" Type="http://schemas.openxmlformats.org/officeDocument/2006/relationships/chart" Target="../charts/chart306.xml"/><Relationship Id="rId35" Type="http://schemas.openxmlformats.org/officeDocument/2006/relationships/chart" Target="../charts/chart311.xml"/><Relationship Id="rId56" Type="http://schemas.openxmlformats.org/officeDocument/2006/relationships/chart" Target="../charts/chart332.xml"/><Relationship Id="rId77" Type="http://schemas.openxmlformats.org/officeDocument/2006/relationships/chart" Target="../charts/chart353.xml"/><Relationship Id="rId100" Type="http://schemas.openxmlformats.org/officeDocument/2006/relationships/chart" Target="../charts/chart376.xml"/><Relationship Id="rId105" Type="http://schemas.openxmlformats.org/officeDocument/2006/relationships/chart" Target="../charts/chart381.xml"/><Relationship Id="rId126" Type="http://schemas.openxmlformats.org/officeDocument/2006/relationships/chart" Target="../charts/chart402.xml"/><Relationship Id="rId8" Type="http://schemas.openxmlformats.org/officeDocument/2006/relationships/chart" Target="../charts/chart284.xml"/><Relationship Id="rId51" Type="http://schemas.openxmlformats.org/officeDocument/2006/relationships/chart" Target="../charts/chart327.xml"/><Relationship Id="rId72" Type="http://schemas.openxmlformats.org/officeDocument/2006/relationships/chart" Target="../charts/chart348.xml"/><Relationship Id="rId93" Type="http://schemas.openxmlformats.org/officeDocument/2006/relationships/chart" Target="../charts/chart369.xml"/><Relationship Id="rId98" Type="http://schemas.openxmlformats.org/officeDocument/2006/relationships/chart" Target="../charts/chart374.xml"/><Relationship Id="rId121" Type="http://schemas.openxmlformats.org/officeDocument/2006/relationships/chart" Target="../charts/chart397.xml"/><Relationship Id="rId3" Type="http://schemas.openxmlformats.org/officeDocument/2006/relationships/chart" Target="../charts/chart279.xml"/><Relationship Id="rId25" Type="http://schemas.openxmlformats.org/officeDocument/2006/relationships/chart" Target="../charts/chart301.xml"/><Relationship Id="rId46" Type="http://schemas.openxmlformats.org/officeDocument/2006/relationships/chart" Target="../charts/chart322.xml"/><Relationship Id="rId67" Type="http://schemas.openxmlformats.org/officeDocument/2006/relationships/chart" Target="../charts/chart343.xml"/><Relationship Id="rId116" Type="http://schemas.openxmlformats.org/officeDocument/2006/relationships/chart" Target="../charts/chart392.xml"/><Relationship Id="rId137" Type="http://schemas.openxmlformats.org/officeDocument/2006/relationships/chart" Target="../charts/chart413.xml"/><Relationship Id="rId20" Type="http://schemas.openxmlformats.org/officeDocument/2006/relationships/chart" Target="../charts/chart296.xml"/><Relationship Id="rId41" Type="http://schemas.openxmlformats.org/officeDocument/2006/relationships/chart" Target="../charts/chart317.xml"/><Relationship Id="rId62" Type="http://schemas.openxmlformats.org/officeDocument/2006/relationships/chart" Target="../charts/chart338.xml"/><Relationship Id="rId83" Type="http://schemas.openxmlformats.org/officeDocument/2006/relationships/chart" Target="../charts/chart359.xml"/><Relationship Id="rId88" Type="http://schemas.openxmlformats.org/officeDocument/2006/relationships/chart" Target="../charts/chart364.xml"/><Relationship Id="rId111" Type="http://schemas.openxmlformats.org/officeDocument/2006/relationships/chart" Target="../charts/chart387.xml"/><Relationship Id="rId132" Type="http://schemas.openxmlformats.org/officeDocument/2006/relationships/chart" Target="../charts/chart408.xml"/><Relationship Id="rId15" Type="http://schemas.openxmlformats.org/officeDocument/2006/relationships/chart" Target="../charts/chart291.xml"/><Relationship Id="rId36" Type="http://schemas.openxmlformats.org/officeDocument/2006/relationships/chart" Target="../charts/chart312.xml"/><Relationship Id="rId57" Type="http://schemas.openxmlformats.org/officeDocument/2006/relationships/chart" Target="../charts/chart333.xml"/><Relationship Id="rId106" Type="http://schemas.openxmlformats.org/officeDocument/2006/relationships/chart" Target="../charts/chart382.xml"/><Relationship Id="rId127" Type="http://schemas.openxmlformats.org/officeDocument/2006/relationships/chart" Target="../charts/chart403.xml"/><Relationship Id="rId10" Type="http://schemas.openxmlformats.org/officeDocument/2006/relationships/chart" Target="../charts/chart286.xml"/><Relationship Id="rId31" Type="http://schemas.openxmlformats.org/officeDocument/2006/relationships/chart" Target="../charts/chart307.xml"/><Relationship Id="rId52" Type="http://schemas.openxmlformats.org/officeDocument/2006/relationships/chart" Target="../charts/chart328.xml"/><Relationship Id="rId73" Type="http://schemas.openxmlformats.org/officeDocument/2006/relationships/chart" Target="../charts/chart349.xml"/><Relationship Id="rId78" Type="http://schemas.openxmlformats.org/officeDocument/2006/relationships/chart" Target="../charts/chart354.xml"/><Relationship Id="rId94" Type="http://schemas.openxmlformats.org/officeDocument/2006/relationships/chart" Target="../charts/chart370.xml"/><Relationship Id="rId99" Type="http://schemas.openxmlformats.org/officeDocument/2006/relationships/chart" Target="../charts/chart375.xml"/><Relationship Id="rId101" Type="http://schemas.openxmlformats.org/officeDocument/2006/relationships/chart" Target="../charts/chart377.xml"/><Relationship Id="rId122" Type="http://schemas.openxmlformats.org/officeDocument/2006/relationships/chart" Target="../charts/chart398.xml"/><Relationship Id="rId4" Type="http://schemas.openxmlformats.org/officeDocument/2006/relationships/chart" Target="../charts/chart280.xml"/><Relationship Id="rId9" Type="http://schemas.openxmlformats.org/officeDocument/2006/relationships/chart" Target="../charts/chart285.xml"/><Relationship Id="rId26" Type="http://schemas.openxmlformats.org/officeDocument/2006/relationships/chart" Target="../charts/chart302.xml"/><Relationship Id="rId47" Type="http://schemas.openxmlformats.org/officeDocument/2006/relationships/chart" Target="../charts/chart323.xml"/><Relationship Id="rId68" Type="http://schemas.openxmlformats.org/officeDocument/2006/relationships/chart" Target="../charts/chart344.xml"/><Relationship Id="rId89" Type="http://schemas.openxmlformats.org/officeDocument/2006/relationships/chart" Target="../charts/chart365.xml"/><Relationship Id="rId112" Type="http://schemas.openxmlformats.org/officeDocument/2006/relationships/chart" Target="../charts/chart388.xml"/><Relationship Id="rId133" Type="http://schemas.openxmlformats.org/officeDocument/2006/relationships/chart" Target="../charts/chart409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531.xml"/><Relationship Id="rId21" Type="http://schemas.openxmlformats.org/officeDocument/2006/relationships/chart" Target="../charts/chart435.xml"/><Relationship Id="rId42" Type="http://schemas.openxmlformats.org/officeDocument/2006/relationships/chart" Target="../charts/chart456.xml"/><Relationship Id="rId63" Type="http://schemas.openxmlformats.org/officeDocument/2006/relationships/chart" Target="../charts/chart477.xml"/><Relationship Id="rId84" Type="http://schemas.openxmlformats.org/officeDocument/2006/relationships/chart" Target="../charts/chart498.xml"/><Relationship Id="rId138" Type="http://schemas.openxmlformats.org/officeDocument/2006/relationships/chart" Target="../charts/chart552.xml"/><Relationship Id="rId16" Type="http://schemas.openxmlformats.org/officeDocument/2006/relationships/chart" Target="../charts/chart430.xml"/><Relationship Id="rId107" Type="http://schemas.openxmlformats.org/officeDocument/2006/relationships/chart" Target="../charts/chart521.xml"/><Relationship Id="rId11" Type="http://schemas.openxmlformats.org/officeDocument/2006/relationships/chart" Target="../charts/chart425.xml"/><Relationship Id="rId32" Type="http://schemas.openxmlformats.org/officeDocument/2006/relationships/chart" Target="../charts/chart446.xml"/><Relationship Id="rId37" Type="http://schemas.openxmlformats.org/officeDocument/2006/relationships/chart" Target="../charts/chart451.xml"/><Relationship Id="rId53" Type="http://schemas.openxmlformats.org/officeDocument/2006/relationships/chart" Target="../charts/chart467.xml"/><Relationship Id="rId58" Type="http://schemas.openxmlformats.org/officeDocument/2006/relationships/chart" Target="../charts/chart472.xml"/><Relationship Id="rId74" Type="http://schemas.openxmlformats.org/officeDocument/2006/relationships/chart" Target="../charts/chart488.xml"/><Relationship Id="rId79" Type="http://schemas.openxmlformats.org/officeDocument/2006/relationships/chart" Target="../charts/chart493.xml"/><Relationship Id="rId102" Type="http://schemas.openxmlformats.org/officeDocument/2006/relationships/chart" Target="../charts/chart516.xml"/><Relationship Id="rId123" Type="http://schemas.openxmlformats.org/officeDocument/2006/relationships/chart" Target="../charts/chart537.xml"/><Relationship Id="rId128" Type="http://schemas.openxmlformats.org/officeDocument/2006/relationships/chart" Target="../charts/chart542.xml"/><Relationship Id="rId5" Type="http://schemas.openxmlformats.org/officeDocument/2006/relationships/chart" Target="../charts/chart419.xml"/><Relationship Id="rId90" Type="http://schemas.openxmlformats.org/officeDocument/2006/relationships/chart" Target="../charts/chart504.xml"/><Relationship Id="rId95" Type="http://schemas.openxmlformats.org/officeDocument/2006/relationships/chart" Target="../charts/chart509.xml"/><Relationship Id="rId22" Type="http://schemas.openxmlformats.org/officeDocument/2006/relationships/chart" Target="../charts/chart436.xml"/><Relationship Id="rId27" Type="http://schemas.openxmlformats.org/officeDocument/2006/relationships/chart" Target="../charts/chart441.xml"/><Relationship Id="rId43" Type="http://schemas.openxmlformats.org/officeDocument/2006/relationships/chart" Target="../charts/chart457.xml"/><Relationship Id="rId48" Type="http://schemas.openxmlformats.org/officeDocument/2006/relationships/chart" Target="../charts/chart462.xml"/><Relationship Id="rId64" Type="http://schemas.openxmlformats.org/officeDocument/2006/relationships/chart" Target="../charts/chart478.xml"/><Relationship Id="rId69" Type="http://schemas.openxmlformats.org/officeDocument/2006/relationships/chart" Target="../charts/chart483.xml"/><Relationship Id="rId113" Type="http://schemas.openxmlformats.org/officeDocument/2006/relationships/chart" Target="../charts/chart527.xml"/><Relationship Id="rId118" Type="http://schemas.openxmlformats.org/officeDocument/2006/relationships/chart" Target="../charts/chart532.xml"/><Relationship Id="rId134" Type="http://schemas.openxmlformats.org/officeDocument/2006/relationships/chart" Target="../charts/chart548.xml"/><Relationship Id="rId80" Type="http://schemas.openxmlformats.org/officeDocument/2006/relationships/chart" Target="../charts/chart494.xml"/><Relationship Id="rId85" Type="http://schemas.openxmlformats.org/officeDocument/2006/relationships/chart" Target="../charts/chart499.xml"/><Relationship Id="rId12" Type="http://schemas.openxmlformats.org/officeDocument/2006/relationships/chart" Target="../charts/chart426.xml"/><Relationship Id="rId17" Type="http://schemas.openxmlformats.org/officeDocument/2006/relationships/chart" Target="../charts/chart431.xml"/><Relationship Id="rId33" Type="http://schemas.openxmlformats.org/officeDocument/2006/relationships/chart" Target="../charts/chart447.xml"/><Relationship Id="rId38" Type="http://schemas.openxmlformats.org/officeDocument/2006/relationships/chart" Target="../charts/chart452.xml"/><Relationship Id="rId59" Type="http://schemas.openxmlformats.org/officeDocument/2006/relationships/chart" Target="../charts/chart473.xml"/><Relationship Id="rId103" Type="http://schemas.openxmlformats.org/officeDocument/2006/relationships/chart" Target="../charts/chart517.xml"/><Relationship Id="rId108" Type="http://schemas.openxmlformats.org/officeDocument/2006/relationships/chart" Target="../charts/chart522.xml"/><Relationship Id="rId124" Type="http://schemas.openxmlformats.org/officeDocument/2006/relationships/chart" Target="../charts/chart538.xml"/><Relationship Id="rId129" Type="http://schemas.openxmlformats.org/officeDocument/2006/relationships/chart" Target="../charts/chart543.xml"/><Relationship Id="rId54" Type="http://schemas.openxmlformats.org/officeDocument/2006/relationships/chart" Target="../charts/chart468.xml"/><Relationship Id="rId70" Type="http://schemas.openxmlformats.org/officeDocument/2006/relationships/chart" Target="../charts/chart484.xml"/><Relationship Id="rId75" Type="http://schemas.openxmlformats.org/officeDocument/2006/relationships/chart" Target="../charts/chart489.xml"/><Relationship Id="rId91" Type="http://schemas.openxmlformats.org/officeDocument/2006/relationships/chart" Target="../charts/chart505.xml"/><Relationship Id="rId96" Type="http://schemas.openxmlformats.org/officeDocument/2006/relationships/chart" Target="../charts/chart510.xml"/><Relationship Id="rId1" Type="http://schemas.openxmlformats.org/officeDocument/2006/relationships/chart" Target="../charts/chart415.xml"/><Relationship Id="rId6" Type="http://schemas.openxmlformats.org/officeDocument/2006/relationships/chart" Target="../charts/chart420.xml"/><Relationship Id="rId23" Type="http://schemas.openxmlformats.org/officeDocument/2006/relationships/chart" Target="../charts/chart437.xml"/><Relationship Id="rId28" Type="http://schemas.openxmlformats.org/officeDocument/2006/relationships/chart" Target="../charts/chart442.xml"/><Relationship Id="rId49" Type="http://schemas.openxmlformats.org/officeDocument/2006/relationships/chart" Target="../charts/chart463.xml"/><Relationship Id="rId114" Type="http://schemas.openxmlformats.org/officeDocument/2006/relationships/chart" Target="../charts/chart528.xml"/><Relationship Id="rId119" Type="http://schemas.openxmlformats.org/officeDocument/2006/relationships/chart" Target="../charts/chart533.xml"/><Relationship Id="rId44" Type="http://schemas.openxmlformats.org/officeDocument/2006/relationships/chart" Target="../charts/chart458.xml"/><Relationship Id="rId60" Type="http://schemas.openxmlformats.org/officeDocument/2006/relationships/chart" Target="../charts/chart474.xml"/><Relationship Id="rId65" Type="http://schemas.openxmlformats.org/officeDocument/2006/relationships/chart" Target="../charts/chart479.xml"/><Relationship Id="rId81" Type="http://schemas.openxmlformats.org/officeDocument/2006/relationships/chart" Target="../charts/chart495.xml"/><Relationship Id="rId86" Type="http://schemas.openxmlformats.org/officeDocument/2006/relationships/chart" Target="../charts/chart500.xml"/><Relationship Id="rId130" Type="http://schemas.openxmlformats.org/officeDocument/2006/relationships/chart" Target="../charts/chart544.xml"/><Relationship Id="rId135" Type="http://schemas.openxmlformats.org/officeDocument/2006/relationships/chart" Target="../charts/chart549.xml"/><Relationship Id="rId13" Type="http://schemas.openxmlformats.org/officeDocument/2006/relationships/chart" Target="../charts/chart427.xml"/><Relationship Id="rId18" Type="http://schemas.openxmlformats.org/officeDocument/2006/relationships/chart" Target="../charts/chart432.xml"/><Relationship Id="rId39" Type="http://schemas.openxmlformats.org/officeDocument/2006/relationships/chart" Target="../charts/chart453.xml"/><Relationship Id="rId109" Type="http://schemas.openxmlformats.org/officeDocument/2006/relationships/chart" Target="../charts/chart523.xml"/><Relationship Id="rId34" Type="http://schemas.openxmlformats.org/officeDocument/2006/relationships/chart" Target="../charts/chart448.xml"/><Relationship Id="rId50" Type="http://schemas.openxmlformats.org/officeDocument/2006/relationships/chart" Target="../charts/chart464.xml"/><Relationship Id="rId55" Type="http://schemas.openxmlformats.org/officeDocument/2006/relationships/chart" Target="../charts/chart469.xml"/><Relationship Id="rId76" Type="http://schemas.openxmlformats.org/officeDocument/2006/relationships/chart" Target="../charts/chart490.xml"/><Relationship Id="rId97" Type="http://schemas.openxmlformats.org/officeDocument/2006/relationships/chart" Target="../charts/chart511.xml"/><Relationship Id="rId104" Type="http://schemas.openxmlformats.org/officeDocument/2006/relationships/chart" Target="../charts/chart518.xml"/><Relationship Id="rId120" Type="http://schemas.openxmlformats.org/officeDocument/2006/relationships/chart" Target="../charts/chart534.xml"/><Relationship Id="rId125" Type="http://schemas.openxmlformats.org/officeDocument/2006/relationships/chart" Target="../charts/chart539.xml"/><Relationship Id="rId7" Type="http://schemas.openxmlformats.org/officeDocument/2006/relationships/chart" Target="../charts/chart421.xml"/><Relationship Id="rId71" Type="http://schemas.openxmlformats.org/officeDocument/2006/relationships/chart" Target="../charts/chart485.xml"/><Relationship Id="rId92" Type="http://schemas.openxmlformats.org/officeDocument/2006/relationships/chart" Target="../charts/chart506.xml"/><Relationship Id="rId2" Type="http://schemas.openxmlformats.org/officeDocument/2006/relationships/chart" Target="../charts/chart416.xml"/><Relationship Id="rId29" Type="http://schemas.openxmlformats.org/officeDocument/2006/relationships/chart" Target="../charts/chart443.xml"/><Relationship Id="rId24" Type="http://schemas.openxmlformats.org/officeDocument/2006/relationships/chart" Target="../charts/chart438.xml"/><Relationship Id="rId40" Type="http://schemas.openxmlformats.org/officeDocument/2006/relationships/chart" Target="../charts/chart454.xml"/><Relationship Id="rId45" Type="http://schemas.openxmlformats.org/officeDocument/2006/relationships/chart" Target="../charts/chart459.xml"/><Relationship Id="rId66" Type="http://schemas.openxmlformats.org/officeDocument/2006/relationships/chart" Target="../charts/chart480.xml"/><Relationship Id="rId87" Type="http://schemas.openxmlformats.org/officeDocument/2006/relationships/chart" Target="../charts/chart501.xml"/><Relationship Id="rId110" Type="http://schemas.openxmlformats.org/officeDocument/2006/relationships/chart" Target="../charts/chart524.xml"/><Relationship Id="rId115" Type="http://schemas.openxmlformats.org/officeDocument/2006/relationships/chart" Target="../charts/chart529.xml"/><Relationship Id="rId131" Type="http://schemas.openxmlformats.org/officeDocument/2006/relationships/chart" Target="../charts/chart545.xml"/><Relationship Id="rId136" Type="http://schemas.openxmlformats.org/officeDocument/2006/relationships/chart" Target="../charts/chart550.xml"/><Relationship Id="rId61" Type="http://schemas.openxmlformats.org/officeDocument/2006/relationships/chart" Target="../charts/chart475.xml"/><Relationship Id="rId82" Type="http://schemas.openxmlformats.org/officeDocument/2006/relationships/chart" Target="../charts/chart496.xml"/><Relationship Id="rId19" Type="http://schemas.openxmlformats.org/officeDocument/2006/relationships/chart" Target="../charts/chart433.xml"/><Relationship Id="rId14" Type="http://schemas.openxmlformats.org/officeDocument/2006/relationships/chart" Target="../charts/chart428.xml"/><Relationship Id="rId30" Type="http://schemas.openxmlformats.org/officeDocument/2006/relationships/chart" Target="../charts/chart444.xml"/><Relationship Id="rId35" Type="http://schemas.openxmlformats.org/officeDocument/2006/relationships/chart" Target="../charts/chart449.xml"/><Relationship Id="rId56" Type="http://schemas.openxmlformats.org/officeDocument/2006/relationships/chart" Target="../charts/chart470.xml"/><Relationship Id="rId77" Type="http://schemas.openxmlformats.org/officeDocument/2006/relationships/chart" Target="../charts/chart491.xml"/><Relationship Id="rId100" Type="http://schemas.openxmlformats.org/officeDocument/2006/relationships/chart" Target="../charts/chart514.xml"/><Relationship Id="rId105" Type="http://schemas.openxmlformats.org/officeDocument/2006/relationships/chart" Target="../charts/chart519.xml"/><Relationship Id="rId126" Type="http://schemas.openxmlformats.org/officeDocument/2006/relationships/chart" Target="../charts/chart540.xml"/><Relationship Id="rId8" Type="http://schemas.openxmlformats.org/officeDocument/2006/relationships/chart" Target="../charts/chart422.xml"/><Relationship Id="rId51" Type="http://schemas.openxmlformats.org/officeDocument/2006/relationships/chart" Target="../charts/chart465.xml"/><Relationship Id="rId72" Type="http://schemas.openxmlformats.org/officeDocument/2006/relationships/chart" Target="../charts/chart486.xml"/><Relationship Id="rId93" Type="http://schemas.openxmlformats.org/officeDocument/2006/relationships/chart" Target="../charts/chart507.xml"/><Relationship Id="rId98" Type="http://schemas.openxmlformats.org/officeDocument/2006/relationships/chart" Target="../charts/chart512.xml"/><Relationship Id="rId121" Type="http://schemas.openxmlformats.org/officeDocument/2006/relationships/chart" Target="../charts/chart535.xml"/><Relationship Id="rId3" Type="http://schemas.openxmlformats.org/officeDocument/2006/relationships/chart" Target="../charts/chart417.xml"/><Relationship Id="rId25" Type="http://schemas.openxmlformats.org/officeDocument/2006/relationships/chart" Target="../charts/chart439.xml"/><Relationship Id="rId46" Type="http://schemas.openxmlformats.org/officeDocument/2006/relationships/chart" Target="../charts/chart460.xml"/><Relationship Id="rId67" Type="http://schemas.openxmlformats.org/officeDocument/2006/relationships/chart" Target="../charts/chart481.xml"/><Relationship Id="rId116" Type="http://schemas.openxmlformats.org/officeDocument/2006/relationships/chart" Target="../charts/chart530.xml"/><Relationship Id="rId137" Type="http://schemas.openxmlformats.org/officeDocument/2006/relationships/chart" Target="../charts/chart551.xml"/><Relationship Id="rId20" Type="http://schemas.openxmlformats.org/officeDocument/2006/relationships/chart" Target="../charts/chart434.xml"/><Relationship Id="rId41" Type="http://schemas.openxmlformats.org/officeDocument/2006/relationships/chart" Target="../charts/chart455.xml"/><Relationship Id="rId62" Type="http://schemas.openxmlformats.org/officeDocument/2006/relationships/chart" Target="../charts/chart476.xml"/><Relationship Id="rId83" Type="http://schemas.openxmlformats.org/officeDocument/2006/relationships/chart" Target="../charts/chart497.xml"/><Relationship Id="rId88" Type="http://schemas.openxmlformats.org/officeDocument/2006/relationships/chart" Target="../charts/chart502.xml"/><Relationship Id="rId111" Type="http://schemas.openxmlformats.org/officeDocument/2006/relationships/chart" Target="../charts/chart525.xml"/><Relationship Id="rId132" Type="http://schemas.openxmlformats.org/officeDocument/2006/relationships/chart" Target="../charts/chart546.xml"/><Relationship Id="rId15" Type="http://schemas.openxmlformats.org/officeDocument/2006/relationships/chart" Target="../charts/chart429.xml"/><Relationship Id="rId36" Type="http://schemas.openxmlformats.org/officeDocument/2006/relationships/chart" Target="../charts/chart450.xml"/><Relationship Id="rId57" Type="http://schemas.openxmlformats.org/officeDocument/2006/relationships/chart" Target="../charts/chart471.xml"/><Relationship Id="rId106" Type="http://schemas.openxmlformats.org/officeDocument/2006/relationships/chart" Target="../charts/chart520.xml"/><Relationship Id="rId127" Type="http://schemas.openxmlformats.org/officeDocument/2006/relationships/chart" Target="../charts/chart541.xml"/><Relationship Id="rId10" Type="http://schemas.openxmlformats.org/officeDocument/2006/relationships/chart" Target="../charts/chart424.xml"/><Relationship Id="rId31" Type="http://schemas.openxmlformats.org/officeDocument/2006/relationships/chart" Target="../charts/chart445.xml"/><Relationship Id="rId52" Type="http://schemas.openxmlformats.org/officeDocument/2006/relationships/chart" Target="../charts/chart466.xml"/><Relationship Id="rId73" Type="http://schemas.openxmlformats.org/officeDocument/2006/relationships/chart" Target="../charts/chart487.xml"/><Relationship Id="rId78" Type="http://schemas.openxmlformats.org/officeDocument/2006/relationships/chart" Target="../charts/chart492.xml"/><Relationship Id="rId94" Type="http://schemas.openxmlformats.org/officeDocument/2006/relationships/chart" Target="../charts/chart508.xml"/><Relationship Id="rId99" Type="http://schemas.openxmlformats.org/officeDocument/2006/relationships/chart" Target="../charts/chart513.xml"/><Relationship Id="rId101" Type="http://schemas.openxmlformats.org/officeDocument/2006/relationships/chart" Target="../charts/chart515.xml"/><Relationship Id="rId122" Type="http://schemas.openxmlformats.org/officeDocument/2006/relationships/chart" Target="../charts/chart536.xml"/><Relationship Id="rId4" Type="http://schemas.openxmlformats.org/officeDocument/2006/relationships/chart" Target="../charts/chart418.xml"/><Relationship Id="rId9" Type="http://schemas.openxmlformats.org/officeDocument/2006/relationships/chart" Target="../charts/chart423.xml"/><Relationship Id="rId26" Type="http://schemas.openxmlformats.org/officeDocument/2006/relationships/chart" Target="../charts/chart440.xml"/><Relationship Id="rId47" Type="http://schemas.openxmlformats.org/officeDocument/2006/relationships/chart" Target="../charts/chart461.xml"/><Relationship Id="rId68" Type="http://schemas.openxmlformats.org/officeDocument/2006/relationships/chart" Target="../charts/chart482.xml"/><Relationship Id="rId89" Type="http://schemas.openxmlformats.org/officeDocument/2006/relationships/chart" Target="../charts/chart503.xml"/><Relationship Id="rId112" Type="http://schemas.openxmlformats.org/officeDocument/2006/relationships/chart" Target="../charts/chart526.xml"/><Relationship Id="rId133" Type="http://schemas.openxmlformats.org/officeDocument/2006/relationships/chart" Target="../charts/chart547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669.xml"/><Relationship Id="rId21" Type="http://schemas.openxmlformats.org/officeDocument/2006/relationships/chart" Target="../charts/chart573.xml"/><Relationship Id="rId42" Type="http://schemas.openxmlformats.org/officeDocument/2006/relationships/chart" Target="../charts/chart594.xml"/><Relationship Id="rId63" Type="http://schemas.openxmlformats.org/officeDocument/2006/relationships/chart" Target="../charts/chart615.xml"/><Relationship Id="rId84" Type="http://schemas.openxmlformats.org/officeDocument/2006/relationships/chart" Target="../charts/chart636.xml"/><Relationship Id="rId138" Type="http://schemas.openxmlformats.org/officeDocument/2006/relationships/chart" Target="../charts/chart690.xml"/><Relationship Id="rId16" Type="http://schemas.openxmlformats.org/officeDocument/2006/relationships/chart" Target="../charts/chart568.xml"/><Relationship Id="rId107" Type="http://schemas.openxmlformats.org/officeDocument/2006/relationships/chart" Target="../charts/chart659.xml"/><Relationship Id="rId11" Type="http://schemas.openxmlformats.org/officeDocument/2006/relationships/chart" Target="../charts/chart563.xml"/><Relationship Id="rId32" Type="http://schemas.openxmlformats.org/officeDocument/2006/relationships/chart" Target="../charts/chart584.xml"/><Relationship Id="rId37" Type="http://schemas.openxmlformats.org/officeDocument/2006/relationships/chart" Target="../charts/chart589.xml"/><Relationship Id="rId53" Type="http://schemas.openxmlformats.org/officeDocument/2006/relationships/chart" Target="../charts/chart605.xml"/><Relationship Id="rId58" Type="http://schemas.openxmlformats.org/officeDocument/2006/relationships/chart" Target="../charts/chart610.xml"/><Relationship Id="rId74" Type="http://schemas.openxmlformats.org/officeDocument/2006/relationships/chart" Target="../charts/chart626.xml"/><Relationship Id="rId79" Type="http://schemas.openxmlformats.org/officeDocument/2006/relationships/chart" Target="../charts/chart631.xml"/><Relationship Id="rId102" Type="http://schemas.openxmlformats.org/officeDocument/2006/relationships/chart" Target="../charts/chart654.xml"/><Relationship Id="rId123" Type="http://schemas.openxmlformats.org/officeDocument/2006/relationships/chart" Target="../charts/chart675.xml"/><Relationship Id="rId128" Type="http://schemas.openxmlformats.org/officeDocument/2006/relationships/chart" Target="../charts/chart680.xml"/><Relationship Id="rId5" Type="http://schemas.openxmlformats.org/officeDocument/2006/relationships/chart" Target="../charts/chart557.xml"/><Relationship Id="rId90" Type="http://schemas.openxmlformats.org/officeDocument/2006/relationships/chart" Target="../charts/chart642.xml"/><Relationship Id="rId95" Type="http://schemas.openxmlformats.org/officeDocument/2006/relationships/chart" Target="../charts/chart647.xml"/><Relationship Id="rId22" Type="http://schemas.openxmlformats.org/officeDocument/2006/relationships/chart" Target="../charts/chart574.xml"/><Relationship Id="rId27" Type="http://schemas.openxmlformats.org/officeDocument/2006/relationships/chart" Target="../charts/chart579.xml"/><Relationship Id="rId43" Type="http://schemas.openxmlformats.org/officeDocument/2006/relationships/chart" Target="../charts/chart595.xml"/><Relationship Id="rId48" Type="http://schemas.openxmlformats.org/officeDocument/2006/relationships/chart" Target="../charts/chart600.xml"/><Relationship Id="rId64" Type="http://schemas.openxmlformats.org/officeDocument/2006/relationships/chart" Target="../charts/chart616.xml"/><Relationship Id="rId69" Type="http://schemas.openxmlformats.org/officeDocument/2006/relationships/chart" Target="../charts/chart621.xml"/><Relationship Id="rId113" Type="http://schemas.openxmlformats.org/officeDocument/2006/relationships/chart" Target="../charts/chart665.xml"/><Relationship Id="rId118" Type="http://schemas.openxmlformats.org/officeDocument/2006/relationships/chart" Target="../charts/chart670.xml"/><Relationship Id="rId134" Type="http://schemas.openxmlformats.org/officeDocument/2006/relationships/chart" Target="../charts/chart686.xml"/><Relationship Id="rId80" Type="http://schemas.openxmlformats.org/officeDocument/2006/relationships/chart" Target="../charts/chart632.xml"/><Relationship Id="rId85" Type="http://schemas.openxmlformats.org/officeDocument/2006/relationships/chart" Target="../charts/chart637.xml"/><Relationship Id="rId12" Type="http://schemas.openxmlformats.org/officeDocument/2006/relationships/chart" Target="../charts/chart564.xml"/><Relationship Id="rId17" Type="http://schemas.openxmlformats.org/officeDocument/2006/relationships/chart" Target="../charts/chart569.xml"/><Relationship Id="rId33" Type="http://schemas.openxmlformats.org/officeDocument/2006/relationships/chart" Target="../charts/chart585.xml"/><Relationship Id="rId38" Type="http://schemas.openxmlformats.org/officeDocument/2006/relationships/chart" Target="../charts/chart590.xml"/><Relationship Id="rId59" Type="http://schemas.openxmlformats.org/officeDocument/2006/relationships/chart" Target="../charts/chart611.xml"/><Relationship Id="rId103" Type="http://schemas.openxmlformats.org/officeDocument/2006/relationships/chart" Target="../charts/chart655.xml"/><Relationship Id="rId108" Type="http://schemas.openxmlformats.org/officeDocument/2006/relationships/chart" Target="../charts/chart660.xml"/><Relationship Id="rId124" Type="http://schemas.openxmlformats.org/officeDocument/2006/relationships/chart" Target="../charts/chart676.xml"/><Relationship Id="rId129" Type="http://schemas.openxmlformats.org/officeDocument/2006/relationships/chart" Target="../charts/chart681.xml"/><Relationship Id="rId54" Type="http://schemas.openxmlformats.org/officeDocument/2006/relationships/chart" Target="../charts/chart606.xml"/><Relationship Id="rId70" Type="http://schemas.openxmlformats.org/officeDocument/2006/relationships/chart" Target="../charts/chart622.xml"/><Relationship Id="rId75" Type="http://schemas.openxmlformats.org/officeDocument/2006/relationships/chart" Target="../charts/chart627.xml"/><Relationship Id="rId91" Type="http://schemas.openxmlformats.org/officeDocument/2006/relationships/chart" Target="../charts/chart643.xml"/><Relationship Id="rId96" Type="http://schemas.openxmlformats.org/officeDocument/2006/relationships/chart" Target="../charts/chart648.xml"/><Relationship Id="rId1" Type="http://schemas.openxmlformats.org/officeDocument/2006/relationships/chart" Target="../charts/chart553.xml"/><Relationship Id="rId6" Type="http://schemas.openxmlformats.org/officeDocument/2006/relationships/chart" Target="../charts/chart558.xml"/><Relationship Id="rId23" Type="http://schemas.openxmlformats.org/officeDocument/2006/relationships/chart" Target="../charts/chart575.xml"/><Relationship Id="rId28" Type="http://schemas.openxmlformats.org/officeDocument/2006/relationships/chart" Target="../charts/chart580.xml"/><Relationship Id="rId49" Type="http://schemas.openxmlformats.org/officeDocument/2006/relationships/chart" Target="../charts/chart601.xml"/><Relationship Id="rId114" Type="http://schemas.openxmlformats.org/officeDocument/2006/relationships/chart" Target="../charts/chart666.xml"/><Relationship Id="rId119" Type="http://schemas.openxmlformats.org/officeDocument/2006/relationships/chart" Target="../charts/chart671.xml"/><Relationship Id="rId44" Type="http://schemas.openxmlformats.org/officeDocument/2006/relationships/chart" Target="../charts/chart596.xml"/><Relationship Id="rId60" Type="http://schemas.openxmlformats.org/officeDocument/2006/relationships/chart" Target="../charts/chart612.xml"/><Relationship Id="rId65" Type="http://schemas.openxmlformats.org/officeDocument/2006/relationships/chart" Target="../charts/chart617.xml"/><Relationship Id="rId81" Type="http://schemas.openxmlformats.org/officeDocument/2006/relationships/chart" Target="../charts/chart633.xml"/><Relationship Id="rId86" Type="http://schemas.openxmlformats.org/officeDocument/2006/relationships/chart" Target="../charts/chart638.xml"/><Relationship Id="rId130" Type="http://schemas.openxmlformats.org/officeDocument/2006/relationships/chart" Target="../charts/chart682.xml"/><Relationship Id="rId135" Type="http://schemas.openxmlformats.org/officeDocument/2006/relationships/chart" Target="../charts/chart687.xml"/><Relationship Id="rId13" Type="http://schemas.openxmlformats.org/officeDocument/2006/relationships/chart" Target="../charts/chart565.xml"/><Relationship Id="rId18" Type="http://schemas.openxmlformats.org/officeDocument/2006/relationships/chart" Target="../charts/chart570.xml"/><Relationship Id="rId39" Type="http://schemas.openxmlformats.org/officeDocument/2006/relationships/chart" Target="../charts/chart591.xml"/><Relationship Id="rId109" Type="http://schemas.openxmlformats.org/officeDocument/2006/relationships/chart" Target="../charts/chart661.xml"/><Relationship Id="rId34" Type="http://schemas.openxmlformats.org/officeDocument/2006/relationships/chart" Target="../charts/chart586.xml"/><Relationship Id="rId50" Type="http://schemas.openxmlformats.org/officeDocument/2006/relationships/chart" Target="../charts/chart602.xml"/><Relationship Id="rId55" Type="http://schemas.openxmlformats.org/officeDocument/2006/relationships/chart" Target="../charts/chart607.xml"/><Relationship Id="rId76" Type="http://schemas.openxmlformats.org/officeDocument/2006/relationships/chart" Target="../charts/chart628.xml"/><Relationship Id="rId97" Type="http://schemas.openxmlformats.org/officeDocument/2006/relationships/chart" Target="../charts/chart649.xml"/><Relationship Id="rId104" Type="http://schemas.openxmlformats.org/officeDocument/2006/relationships/chart" Target="../charts/chart656.xml"/><Relationship Id="rId120" Type="http://schemas.openxmlformats.org/officeDocument/2006/relationships/chart" Target="../charts/chart672.xml"/><Relationship Id="rId125" Type="http://schemas.openxmlformats.org/officeDocument/2006/relationships/chart" Target="../charts/chart677.xml"/><Relationship Id="rId7" Type="http://schemas.openxmlformats.org/officeDocument/2006/relationships/chart" Target="../charts/chart559.xml"/><Relationship Id="rId71" Type="http://schemas.openxmlformats.org/officeDocument/2006/relationships/chart" Target="../charts/chart623.xml"/><Relationship Id="rId92" Type="http://schemas.openxmlformats.org/officeDocument/2006/relationships/chart" Target="../charts/chart644.xml"/><Relationship Id="rId2" Type="http://schemas.openxmlformats.org/officeDocument/2006/relationships/chart" Target="../charts/chart554.xml"/><Relationship Id="rId29" Type="http://schemas.openxmlformats.org/officeDocument/2006/relationships/chart" Target="../charts/chart581.xml"/><Relationship Id="rId24" Type="http://schemas.openxmlformats.org/officeDocument/2006/relationships/chart" Target="../charts/chart576.xml"/><Relationship Id="rId40" Type="http://schemas.openxmlformats.org/officeDocument/2006/relationships/chart" Target="../charts/chart592.xml"/><Relationship Id="rId45" Type="http://schemas.openxmlformats.org/officeDocument/2006/relationships/chart" Target="../charts/chart597.xml"/><Relationship Id="rId66" Type="http://schemas.openxmlformats.org/officeDocument/2006/relationships/chart" Target="../charts/chart618.xml"/><Relationship Id="rId87" Type="http://schemas.openxmlformats.org/officeDocument/2006/relationships/chart" Target="../charts/chart639.xml"/><Relationship Id="rId110" Type="http://schemas.openxmlformats.org/officeDocument/2006/relationships/chart" Target="../charts/chart662.xml"/><Relationship Id="rId115" Type="http://schemas.openxmlformats.org/officeDocument/2006/relationships/chart" Target="../charts/chart667.xml"/><Relationship Id="rId131" Type="http://schemas.openxmlformats.org/officeDocument/2006/relationships/chart" Target="../charts/chart683.xml"/><Relationship Id="rId136" Type="http://schemas.openxmlformats.org/officeDocument/2006/relationships/chart" Target="../charts/chart688.xml"/><Relationship Id="rId61" Type="http://schemas.openxmlformats.org/officeDocument/2006/relationships/chart" Target="../charts/chart613.xml"/><Relationship Id="rId82" Type="http://schemas.openxmlformats.org/officeDocument/2006/relationships/chart" Target="../charts/chart634.xml"/><Relationship Id="rId19" Type="http://schemas.openxmlformats.org/officeDocument/2006/relationships/chart" Target="../charts/chart571.xml"/><Relationship Id="rId14" Type="http://schemas.openxmlformats.org/officeDocument/2006/relationships/chart" Target="../charts/chart566.xml"/><Relationship Id="rId30" Type="http://schemas.openxmlformats.org/officeDocument/2006/relationships/chart" Target="../charts/chart582.xml"/><Relationship Id="rId35" Type="http://schemas.openxmlformats.org/officeDocument/2006/relationships/chart" Target="../charts/chart587.xml"/><Relationship Id="rId56" Type="http://schemas.openxmlformats.org/officeDocument/2006/relationships/chart" Target="../charts/chart608.xml"/><Relationship Id="rId77" Type="http://schemas.openxmlformats.org/officeDocument/2006/relationships/chart" Target="../charts/chart629.xml"/><Relationship Id="rId100" Type="http://schemas.openxmlformats.org/officeDocument/2006/relationships/chart" Target="../charts/chart652.xml"/><Relationship Id="rId105" Type="http://schemas.openxmlformats.org/officeDocument/2006/relationships/chart" Target="../charts/chart657.xml"/><Relationship Id="rId126" Type="http://schemas.openxmlformats.org/officeDocument/2006/relationships/chart" Target="../charts/chart678.xml"/><Relationship Id="rId8" Type="http://schemas.openxmlformats.org/officeDocument/2006/relationships/chart" Target="../charts/chart560.xml"/><Relationship Id="rId51" Type="http://schemas.openxmlformats.org/officeDocument/2006/relationships/chart" Target="../charts/chart603.xml"/><Relationship Id="rId72" Type="http://schemas.openxmlformats.org/officeDocument/2006/relationships/chart" Target="../charts/chart624.xml"/><Relationship Id="rId93" Type="http://schemas.openxmlformats.org/officeDocument/2006/relationships/chart" Target="../charts/chart645.xml"/><Relationship Id="rId98" Type="http://schemas.openxmlformats.org/officeDocument/2006/relationships/chart" Target="../charts/chart650.xml"/><Relationship Id="rId121" Type="http://schemas.openxmlformats.org/officeDocument/2006/relationships/chart" Target="../charts/chart673.xml"/><Relationship Id="rId3" Type="http://schemas.openxmlformats.org/officeDocument/2006/relationships/chart" Target="../charts/chart555.xml"/><Relationship Id="rId25" Type="http://schemas.openxmlformats.org/officeDocument/2006/relationships/chart" Target="../charts/chart577.xml"/><Relationship Id="rId46" Type="http://schemas.openxmlformats.org/officeDocument/2006/relationships/chart" Target="../charts/chart598.xml"/><Relationship Id="rId67" Type="http://schemas.openxmlformats.org/officeDocument/2006/relationships/chart" Target="../charts/chart619.xml"/><Relationship Id="rId116" Type="http://schemas.openxmlformats.org/officeDocument/2006/relationships/chart" Target="../charts/chart668.xml"/><Relationship Id="rId137" Type="http://schemas.openxmlformats.org/officeDocument/2006/relationships/chart" Target="../charts/chart689.xml"/><Relationship Id="rId20" Type="http://schemas.openxmlformats.org/officeDocument/2006/relationships/chart" Target="../charts/chart572.xml"/><Relationship Id="rId41" Type="http://schemas.openxmlformats.org/officeDocument/2006/relationships/chart" Target="../charts/chart593.xml"/><Relationship Id="rId62" Type="http://schemas.openxmlformats.org/officeDocument/2006/relationships/chart" Target="../charts/chart614.xml"/><Relationship Id="rId83" Type="http://schemas.openxmlformats.org/officeDocument/2006/relationships/chart" Target="../charts/chart635.xml"/><Relationship Id="rId88" Type="http://schemas.openxmlformats.org/officeDocument/2006/relationships/chart" Target="../charts/chart640.xml"/><Relationship Id="rId111" Type="http://schemas.openxmlformats.org/officeDocument/2006/relationships/chart" Target="../charts/chart663.xml"/><Relationship Id="rId132" Type="http://schemas.openxmlformats.org/officeDocument/2006/relationships/chart" Target="../charts/chart684.xml"/><Relationship Id="rId15" Type="http://schemas.openxmlformats.org/officeDocument/2006/relationships/chart" Target="../charts/chart567.xml"/><Relationship Id="rId36" Type="http://schemas.openxmlformats.org/officeDocument/2006/relationships/chart" Target="../charts/chart588.xml"/><Relationship Id="rId57" Type="http://schemas.openxmlformats.org/officeDocument/2006/relationships/chart" Target="../charts/chart609.xml"/><Relationship Id="rId106" Type="http://schemas.openxmlformats.org/officeDocument/2006/relationships/chart" Target="../charts/chart658.xml"/><Relationship Id="rId127" Type="http://schemas.openxmlformats.org/officeDocument/2006/relationships/chart" Target="../charts/chart679.xml"/><Relationship Id="rId10" Type="http://schemas.openxmlformats.org/officeDocument/2006/relationships/chart" Target="../charts/chart562.xml"/><Relationship Id="rId31" Type="http://schemas.openxmlformats.org/officeDocument/2006/relationships/chart" Target="../charts/chart583.xml"/><Relationship Id="rId52" Type="http://schemas.openxmlformats.org/officeDocument/2006/relationships/chart" Target="../charts/chart604.xml"/><Relationship Id="rId73" Type="http://schemas.openxmlformats.org/officeDocument/2006/relationships/chart" Target="../charts/chart625.xml"/><Relationship Id="rId78" Type="http://schemas.openxmlformats.org/officeDocument/2006/relationships/chart" Target="../charts/chart630.xml"/><Relationship Id="rId94" Type="http://schemas.openxmlformats.org/officeDocument/2006/relationships/chart" Target="../charts/chart646.xml"/><Relationship Id="rId99" Type="http://schemas.openxmlformats.org/officeDocument/2006/relationships/chart" Target="../charts/chart651.xml"/><Relationship Id="rId101" Type="http://schemas.openxmlformats.org/officeDocument/2006/relationships/chart" Target="../charts/chart653.xml"/><Relationship Id="rId122" Type="http://schemas.openxmlformats.org/officeDocument/2006/relationships/chart" Target="../charts/chart674.xml"/><Relationship Id="rId4" Type="http://schemas.openxmlformats.org/officeDocument/2006/relationships/chart" Target="../charts/chart556.xml"/><Relationship Id="rId9" Type="http://schemas.openxmlformats.org/officeDocument/2006/relationships/chart" Target="../charts/chart561.xml"/><Relationship Id="rId26" Type="http://schemas.openxmlformats.org/officeDocument/2006/relationships/chart" Target="../charts/chart578.xml"/><Relationship Id="rId47" Type="http://schemas.openxmlformats.org/officeDocument/2006/relationships/chart" Target="../charts/chart599.xml"/><Relationship Id="rId68" Type="http://schemas.openxmlformats.org/officeDocument/2006/relationships/chart" Target="../charts/chart620.xml"/><Relationship Id="rId89" Type="http://schemas.openxmlformats.org/officeDocument/2006/relationships/chart" Target="../charts/chart641.xml"/><Relationship Id="rId112" Type="http://schemas.openxmlformats.org/officeDocument/2006/relationships/chart" Target="../charts/chart664.xml"/><Relationship Id="rId133" Type="http://schemas.openxmlformats.org/officeDocument/2006/relationships/chart" Target="../charts/chart685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807.xml"/><Relationship Id="rId21" Type="http://schemas.openxmlformats.org/officeDocument/2006/relationships/chart" Target="../charts/chart711.xml"/><Relationship Id="rId42" Type="http://schemas.openxmlformats.org/officeDocument/2006/relationships/chart" Target="../charts/chart732.xml"/><Relationship Id="rId63" Type="http://schemas.openxmlformats.org/officeDocument/2006/relationships/chart" Target="../charts/chart753.xml"/><Relationship Id="rId84" Type="http://schemas.openxmlformats.org/officeDocument/2006/relationships/chart" Target="../charts/chart774.xml"/><Relationship Id="rId138" Type="http://schemas.openxmlformats.org/officeDocument/2006/relationships/chart" Target="../charts/chart828.xml"/><Relationship Id="rId16" Type="http://schemas.openxmlformats.org/officeDocument/2006/relationships/chart" Target="../charts/chart706.xml"/><Relationship Id="rId107" Type="http://schemas.openxmlformats.org/officeDocument/2006/relationships/chart" Target="../charts/chart797.xml"/><Relationship Id="rId11" Type="http://schemas.openxmlformats.org/officeDocument/2006/relationships/chart" Target="../charts/chart701.xml"/><Relationship Id="rId32" Type="http://schemas.openxmlformats.org/officeDocument/2006/relationships/chart" Target="../charts/chart722.xml"/><Relationship Id="rId37" Type="http://schemas.openxmlformats.org/officeDocument/2006/relationships/chart" Target="../charts/chart727.xml"/><Relationship Id="rId53" Type="http://schemas.openxmlformats.org/officeDocument/2006/relationships/chart" Target="../charts/chart743.xml"/><Relationship Id="rId58" Type="http://schemas.openxmlformats.org/officeDocument/2006/relationships/chart" Target="../charts/chart748.xml"/><Relationship Id="rId74" Type="http://schemas.openxmlformats.org/officeDocument/2006/relationships/chart" Target="../charts/chart764.xml"/><Relationship Id="rId79" Type="http://schemas.openxmlformats.org/officeDocument/2006/relationships/chart" Target="../charts/chart769.xml"/><Relationship Id="rId102" Type="http://schemas.openxmlformats.org/officeDocument/2006/relationships/chart" Target="../charts/chart792.xml"/><Relationship Id="rId123" Type="http://schemas.openxmlformats.org/officeDocument/2006/relationships/chart" Target="../charts/chart813.xml"/><Relationship Id="rId128" Type="http://schemas.openxmlformats.org/officeDocument/2006/relationships/chart" Target="../charts/chart818.xml"/><Relationship Id="rId5" Type="http://schemas.openxmlformats.org/officeDocument/2006/relationships/chart" Target="../charts/chart695.xml"/><Relationship Id="rId90" Type="http://schemas.openxmlformats.org/officeDocument/2006/relationships/chart" Target="../charts/chart780.xml"/><Relationship Id="rId95" Type="http://schemas.openxmlformats.org/officeDocument/2006/relationships/chart" Target="../charts/chart785.xml"/><Relationship Id="rId22" Type="http://schemas.openxmlformats.org/officeDocument/2006/relationships/chart" Target="../charts/chart712.xml"/><Relationship Id="rId27" Type="http://schemas.openxmlformats.org/officeDocument/2006/relationships/chart" Target="../charts/chart717.xml"/><Relationship Id="rId43" Type="http://schemas.openxmlformats.org/officeDocument/2006/relationships/chart" Target="../charts/chart733.xml"/><Relationship Id="rId48" Type="http://schemas.openxmlformats.org/officeDocument/2006/relationships/chart" Target="../charts/chart738.xml"/><Relationship Id="rId64" Type="http://schemas.openxmlformats.org/officeDocument/2006/relationships/chart" Target="../charts/chart754.xml"/><Relationship Id="rId69" Type="http://schemas.openxmlformats.org/officeDocument/2006/relationships/chart" Target="../charts/chart759.xml"/><Relationship Id="rId113" Type="http://schemas.openxmlformats.org/officeDocument/2006/relationships/chart" Target="../charts/chart803.xml"/><Relationship Id="rId118" Type="http://schemas.openxmlformats.org/officeDocument/2006/relationships/chart" Target="../charts/chart808.xml"/><Relationship Id="rId134" Type="http://schemas.openxmlformats.org/officeDocument/2006/relationships/chart" Target="../charts/chart824.xml"/><Relationship Id="rId80" Type="http://schemas.openxmlformats.org/officeDocument/2006/relationships/chart" Target="../charts/chart770.xml"/><Relationship Id="rId85" Type="http://schemas.openxmlformats.org/officeDocument/2006/relationships/chart" Target="../charts/chart775.xml"/><Relationship Id="rId12" Type="http://schemas.openxmlformats.org/officeDocument/2006/relationships/chart" Target="../charts/chart702.xml"/><Relationship Id="rId17" Type="http://schemas.openxmlformats.org/officeDocument/2006/relationships/chart" Target="../charts/chart707.xml"/><Relationship Id="rId33" Type="http://schemas.openxmlformats.org/officeDocument/2006/relationships/chart" Target="../charts/chart723.xml"/><Relationship Id="rId38" Type="http://schemas.openxmlformats.org/officeDocument/2006/relationships/chart" Target="../charts/chart728.xml"/><Relationship Id="rId59" Type="http://schemas.openxmlformats.org/officeDocument/2006/relationships/chart" Target="../charts/chart749.xml"/><Relationship Id="rId103" Type="http://schemas.openxmlformats.org/officeDocument/2006/relationships/chart" Target="../charts/chart793.xml"/><Relationship Id="rId108" Type="http://schemas.openxmlformats.org/officeDocument/2006/relationships/chart" Target="../charts/chart798.xml"/><Relationship Id="rId124" Type="http://schemas.openxmlformats.org/officeDocument/2006/relationships/chart" Target="../charts/chart814.xml"/><Relationship Id="rId129" Type="http://schemas.openxmlformats.org/officeDocument/2006/relationships/chart" Target="../charts/chart819.xml"/><Relationship Id="rId54" Type="http://schemas.openxmlformats.org/officeDocument/2006/relationships/chart" Target="../charts/chart744.xml"/><Relationship Id="rId70" Type="http://schemas.openxmlformats.org/officeDocument/2006/relationships/chart" Target="../charts/chart760.xml"/><Relationship Id="rId75" Type="http://schemas.openxmlformats.org/officeDocument/2006/relationships/chart" Target="../charts/chart765.xml"/><Relationship Id="rId91" Type="http://schemas.openxmlformats.org/officeDocument/2006/relationships/chart" Target="../charts/chart781.xml"/><Relationship Id="rId96" Type="http://schemas.openxmlformats.org/officeDocument/2006/relationships/chart" Target="../charts/chart786.xml"/><Relationship Id="rId1" Type="http://schemas.openxmlformats.org/officeDocument/2006/relationships/chart" Target="../charts/chart691.xml"/><Relationship Id="rId6" Type="http://schemas.openxmlformats.org/officeDocument/2006/relationships/chart" Target="../charts/chart696.xml"/><Relationship Id="rId23" Type="http://schemas.openxmlformats.org/officeDocument/2006/relationships/chart" Target="../charts/chart713.xml"/><Relationship Id="rId28" Type="http://schemas.openxmlformats.org/officeDocument/2006/relationships/chart" Target="../charts/chart718.xml"/><Relationship Id="rId49" Type="http://schemas.openxmlformats.org/officeDocument/2006/relationships/chart" Target="../charts/chart739.xml"/><Relationship Id="rId114" Type="http://schemas.openxmlformats.org/officeDocument/2006/relationships/chart" Target="../charts/chart804.xml"/><Relationship Id="rId119" Type="http://schemas.openxmlformats.org/officeDocument/2006/relationships/chart" Target="../charts/chart809.xml"/><Relationship Id="rId44" Type="http://schemas.openxmlformats.org/officeDocument/2006/relationships/chart" Target="../charts/chart734.xml"/><Relationship Id="rId60" Type="http://schemas.openxmlformats.org/officeDocument/2006/relationships/chart" Target="../charts/chart750.xml"/><Relationship Id="rId65" Type="http://schemas.openxmlformats.org/officeDocument/2006/relationships/chart" Target="../charts/chart755.xml"/><Relationship Id="rId81" Type="http://schemas.openxmlformats.org/officeDocument/2006/relationships/chart" Target="../charts/chart771.xml"/><Relationship Id="rId86" Type="http://schemas.openxmlformats.org/officeDocument/2006/relationships/chart" Target="../charts/chart776.xml"/><Relationship Id="rId130" Type="http://schemas.openxmlformats.org/officeDocument/2006/relationships/chart" Target="../charts/chart820.xml"/><Relationship Id="rId135" Type="http://schemas.openxmlformats.org/officeDocument/2006/relationships/chart" Target="../charts/chart825.xml"/><Relationship Id="rId13" Type="http://schemas.openxmlformats.org/officeDocument/2006/relationships/chart" Target="../charts/chart703.xml"/><Relationship Id="rId18" Type="http://schemas.openxmlformats.org/officeDocument/2006/relationships/chart" Target="../charts/chart708.xml"/><Relationship Id="rId39" Type="http://schemas.openxmlformats.org/officeDocument/2006/relationships/chart" Target="../charts/chart729.xml"/><Relationship Id="rId109" Type="http://schemas.openxmlformats.org/officeDocument/2006/relationships/chart" Target="../charts/chart799.xml"/><Relationship Id="rId34" Type="http://schemas.openxmlformats.org/officeDocument/2006/relationships/chart" Target="../charts/chart724.xml"/><Relationship Id="rId50" Type="http://schemas.openxmlformats.org/officeDocument/2006/relationships/chart" Target="../charts/chart740.xml"/><Relationship Id="rId55" Type="http://schemas.openxmlformats.org/officeDocument/2006/relationships/chart" Target="../charts/chart745.xml"/><Relationship Id="rId76" Type="http://schemas.openxmlformats.org/officeDocument/2006/relationships/chart" Target="../charts/chart766.xml"/><Relationship Id="rId97" Type="http://schemas.openxmlformats.org/officeDocument/2006/relationships/chart" Target="../charts/chart787.xml"/><Relationship Id="rId104" Type="http://schemas.openxmlformats.org/officeDocument/2006/relationships/chart" Target="../charts/chart794.xml"/><Relationship Id="rId120" Type="http://schemas.openxmlformats.org/officeDocument/2006/relationships/chart" Target="../charts/chart810.xml"/><Relationship Id="rId125" Type="http://schemas.openxmlformats.org/officeDocument/2006/relationships/chart" Target="../charts/chart815.xml"/><Relationship Id="rId7" Type="http://schemas.openxmlformats.org/officeDocument/2006/relationships/chart" Target="../charts/chart697.xml"/><Relationship Id="rId71" Type="http://schemas.openxmlformats.org/officeDocument/2006/relationships/chart" Target="../charts/chart761.xml"/><Relationship Id="rId92" Type="http://schemas.openxmlformats.org/officeDocument/2006/relationships/chart" Target="../charts/chart782.xml"/><Relationship Id="rId2" Type="http://schemas.openxmlformats.org/officeDocument/2006/relationships/chart" Target="../charts/chart692.xml"/><Relationship Id="rId29" Type="http://schemas.openxmlformats.org/officeDocument/2006/relationships/chart" Target="../charts/chart719.xml"/><Relationship Id="rId24" Type="http://schemas.openxmlformats.org/officeDocument/2006/relationships/chart" Target="../charts/chart714.xml"/><Relationship Id="rId40" Type="http://schemas.openxmlformats.org/officeDocument/2006/relationships/chart" Target="../charts/chart730.xml"/><Relationship Id="rId45" Type="http://schemas.openxmlformats.org/officeDocument/2006/relationships/chart" Target="../charts/chart735.xml"/><Relationship Id="rId66" Type="http://schemas.openxmlformats.org/officeDocument/2006/relationships/chart" Target="../charts/chart756.xml"/><Relationship Id="rId87" Type="http://schemas.openxmlformats.org/officeDocument/2006/relationships/chart" Target="../charts/chart777.xml"/><Relationship Id="rId110" Type="http://schemas.openxmlformats.org/officeDocument/2006/relationships/chart" Target="../charts/chart800.xml"/><Relationship Id="rId115" Type="http://schemas.openxmlformats.org/officeDocument/2006/relationships/chart" Target="../charts/chart805.xml"/><Relationship Id="rId131" Type="http://schemas.openxmlformats.org/officeDocument/2006/relationships/chart" Target="../charts/chart821.xml"/><Relationship Id="rId136" Type="http://schemas.openxmlformats.org/officeDocument/2006/relationships/chart" Target="../charts/chart826.xml"/><Relationship Id="rId61" Type="http://schemas.openxmlformats.org/officeDocument/2006/relationships/chart" Target="../charts/chart751.xml"/><Relationship Id="rId82" Type="http://schemas.openxmlformats.org/officeDocument/2006/relationships/chart" Target="../charts/chart772.xml"/><Relationship Id="rId19" Type="http://schemas.openxmlformats.org/officeDocument/2006/relationships/chart" Target="../charts/chart709.xml"/><Relationship Id="rId14" Type="http://schemas.openxmlformats.org/officeDocument/2006/relationships/chart" Target="../charts/chart704.xml"/><Relationship Id="rId30" Type="http://schemas.openxmlformats.org/officeDocument/2006/relationships/chart" Target="../charts/chart720.xml"/><Relationship Id="rId35" Type="http://schemas.openxmlformats.org/officeDocument/2006/relationships/chart" Target="../charts/chart725.xml"/><Relationship Id="rId56" Type="http://schemas.openxmlformats.org/officeDocument/2006/relationships/chart" Target="../charts/chart746.xml"/><Relationship Id="rId77" Type="http://schemas.openxmlformats.org/officeDocument/2006/relationships/chart" Target="../charts/chart767.xml"/><Relationship Id="rId100" Type="http://schemas.openxmlformats.org/officeDocument/2006/relationships/chart" Target="../charts/chart790.xml"/><Relationship Id="rId105" Type="http://schemas.openxmlformats.org/officeDocument/2006/relationships/chart" Target="../charts/chart795.xml"/><Relationship Id="rId126" Type="http://schemas.openxmlformats.org/officeDocument/2006/relationships/chart" Target="../charts/chart816.xml"/><Relationship Id="rId8" Type="http://schemas.openxmlformats.org/officeDocument/2006/relationships/chart" Target="../charts/chart698.xml"/><Relationship Id="rId51" Type="http://schemas.openxmlformats.org/officeDocument/2006/relationships/chart" Target="../charts/chart741.xml"/><Relationship Id="rId72" Type="http://schemas.openxmlformats.org/officeDocument/2006/relationships/chart" Target="../charts/chart762.xml"/><Relationship Id="rId93" Type="http://schemas.openxmlformats.org/officeDocument/2006/relationships/chart" Target="../charts/chart783.xml"/><Relationship Id="rId98" Type="http://schemas.openxmlformats.org/officeDocument/2006/relationships/chart" Target="../charts/chart788.xml"/><Relationship Id="rId121" Type="http://schemas.openxmlformats.org/officeDocument/2006/relationships/chart" Target="../charts/chart811.xml"/><Relationship Id="rId3" Type="http://schemas.openxmlformats.org/officeDocument/2006/relationships/chart" Target="../charts/chart693.xml"/><Relationship Id="rId25" Type="http://schemas.openxmlformats.org/officeDocument/2006/relationships/chart" Target="../charts/chart715.xml"/><Relationship Id="rId46" Type="http://schemas.openxmlformats.org/officeDocument/2006/relationships/chart" Target="../charts/chart736.xml"/><Relationship Id="rId67" Type="http://schemas.openxmlformats.org/officeDocument/2006/relationships/chart" Target="../charts/chart757.xml"/><Relationship Id="rId116" Type="http://schemas.openxmlformats.org/officeDocument/2006/relationships/chart" Target="../charts/chart806.xml"/><Relationship Id="rId137" Type="http://schemas.openxmlformats.org/officeDocument/2006/relationships/chart" Target="../charts/chart827.xml"/><Relationship Id="rId20" Type="http://schemas.openxmlformats.org/officeDocument/2006/relationships/chart" Target="../charts/chart710.xml"/><Relationship Id="rId41" Type="http://schemas.openxmlformats.org/officeDocument/2006/relationships/chart" Target="../charts/chart731.xml"/><Relationship Id="rId62" Type="http://schemas.openxmlformats.org/officeDocument/2006/relationships/chart" Target="../charts/chart752.xml"/><Relationship Id="rId83" Type="http://schemas.openxmlformats.org/officeDocument/2006/relationships/chart" Target="../charts/chart773.xml"/><Relationship Id="rId88" Type="http://schemas.openxmlformats.org/officeDocument/2006/relationships/chart" Target="../charts/chart778.xml"/><Relationship Id="rId111" Type="http://schemas.openxmlformats.org/officeDocument/2006/relationships/chart" Target="../charts/chart801.xml"/><Relationship Id="rId132" Type="http://schemas.openxmlformats.org/officeDocument/2006/relationships/chart" Target="../charts/chart822.xml"/><Relationship Id="rId15" Type="http://schemas.openxmlformats.org/officeDocument/2006/relationships/chart" Target="../charts/chart705.xml"/><Relationship Id="rId36" Type="http://schemas.openxmlformats.org/officeDocument/2006/relationships/chart" Target="../charts/chart726.xml"/><Relationship Id="rId57" Type="http://schemas.openxmlformats.org/officeDocument/2006/relationships/chart" Target="../charts/chart747.xml"/><Relationship Id="rId106" Type="http://schemas.openxmlformats.org/officeDocument/2006/relationships/chart" Target="../charts/chart796.xml"/><Relationship Id="rId127" Type="http://schemas.openxmlformats.org/officeDocument/2006/relationships/chart" Target="../charts/chart817.xml"/><Relationship Id="rId10" Type="http://schemas.openxmlformats.org/officeDocument/2006/relationships/chart" Target="../charts/chart700.xml"/><Relationship Id="rId31" Type="http://schemas.openxmlformats.org/officeDocument/2006/relationships/chart" Target="../charts/chart721.xml"/><Relationship Id="rId52" Type="http://schemas.openxmlformats.org/officeDocument/2006/relationships/chart" Target="../charts/chart742.xml"/><Relationship Id="rId73" Type="http://schemas.openxmlformats.org/officeDocument/2006/relationships/chart" Target="../charts/chart763.xml"/><Relationship Id="rId78" Type="http://schemas.openxmlformats.org/officeDocument/2006/relationships/chart" Target="../charts/chart768.xml"/><Relationship Id="rId94" Type="http://schemas.openxmlformats.org/officeDocument/2006/relationships/chart" Target="../charts/chart784.xml"/><Relationship Id="rId99" Type="http://schemas.openxmlformats.org/officeDocument/2006/relationships/chart" Target="../charts/chart789.xml"/><Relationship Id="rId101" Type="http://schemas.openxmlformats.org/officeDocument/2006/relationships/chart" Target="../charts/chart791.xml"/><Relationship Id="rId122" Type="http://schemas.openxmlformats.org/officeDocument/2006/relationships/chart" Target="../charts/chart812.xml"/><Relationship Id="rId4" Type="http://schemas.openxmlformats.org/officeDocument/2006/relationships/chart" Target="../charts/chart694.xml"/><Relationship Id="rId9" Type="http://schemas.openxmlformats.org/officeDocument/2006/relationships/chart" Target="../charts/chart699.xml"/><Relationship Id="rId26" Type="http://schemas.openxmlformats.org/officeDocument/2006/relationships/chart" Target="../charts/chart716.xml"/><Relationship Id="rId47" Type="http://schemas.openxmlformats.org/officeDocument/2006/relationships/chart" Target="../charts/chart737.xml"/><Relationship Id="rId68" Type="http://schemas.openxmlformats.org/officeDocument/2006/relationships/chart" Target="../charts/chart758.xml"/><Relationship Id="rId89" Type="http://schemas.openxmlformats.org/officeDocument/2006/relationships/chart" Target="../charts/chart779.xml"/><Relationship Id="rId112" Type="http://schemas.openxmlformats.org/officeDocument/2006/relationships/chart" Target="../charts/chart802.xml"/><Relationship Id="rId133" Type="http://schemas.openxmlformats.org/officeDocument/2006/relationships/chart" Target="../charts/chart823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945.xml"/><Relationship Id="rId21" Type="http://schemas.openxmlformats.org/officeDocument/2006/relationships/chart" Target="../charts/chart849.xml"/><Relationship Id="rId42" Type="http://schemas.openxmlformats.org/officeDocument/2006/relationships/chart" Target="../charts/chart870.xml"/><Relationship Id="rId63" Type="http://schemas.openxmlformats.org/officeDocument/2006/relationships/chart" Target="../charts/chart891.xml"/><Relationship Id="rId84" Type="http://schemas.openxmlformats.org/officeDocument/2006/relationships/chart" Target="../charts/chart912.xml"/><Relationship Id="rId138" Type="http://schemas.openxmlformats.org/officeDocument/2006/relationships/chart" Target="../charts/chart966.xml"/><Relationship Id="rId107" Type="http://schemas.openxmlformats.org/officeDocument/2006/relationships/chart" Target="../charts/chart935.xml"/><Relationship Id="rId11" Type="http://schemas.openxmlformats.org/officeDocument/2006/relationships/chart" Target="../charts/chart839.xml"/><Relationship Id="rId32" Type="http://schemas.openxmlformats.org/officeDocument/2006/relationships/chart" Target="../charts/chart860.xml"/><Relationship Id="rId53" Type="http://schemas.openxmlformats.org/officeDocument/2006/relationships/chart" Target="../charts/chart881.xml"/><Relationship Id="rId74" Type="http://schemas.openxmlformats.org/officeDocument/2006/relationships/chart" Target="../charts/chart902.xml"/><Relationship Id="rId128" Type="http://schemas.openxmlformats.org/officeDocument/2006/relationships/chart" Target="../charts/chart956.xml"/><Relationship Id="rId149" Type="http://schemas.openxmlformats.org/officeDocument/2006/relationships/chart" Target="../charts/chart977.xml"/><Relationship Id="rId5" Type="http://schemas.openxmlformats.org/officeDocument/2006/relationships/chart" Target="../charts/chart833.xml"/><Relationship Id="rId95" Type="http://schemas.openxmlformats.org/officeDocument/2006/relationships/chart" Target="../charts/chart923.xml"/><Relationship Id="rId22" Type="http://schemas.openxmlformats.org/officeDocument/2006/relationships/chart" Target="../charts/chart850.xml"/><Relationship Id="rId43" Type="http://schemas.openxmlformats.org/officeDocument/2006/relationships/chart" Target="../charts/chart871.xml"/><Relationship Id="rId64" Type="http://schemas.openxmlformats.org/officeDocument/2006/relationships/chart" Target="../charts/chart892.xml"/><Relationship Id="rId118" Type="http://schemas.openxmlformats.org/officeDocument/2006/relationships/chart" Target="../charts/chart946.xml"/><Relationship Id="rId139" Type="http://schemas.openxmlformats.org/officeDocument/2006/relationships/chart" Target="../charts/chart967.xml"/><Relationship Id="rId80" Type="http://schemas.openxmlformats.org/officeDocument/2006/relationships/chart" Target="../charts/chart908.xml"/><Relationship Id="rId85" Type="http://schemas.openxmlformats.org/officeDocument/2006/relationships/chart" Target="../charts/chart913.xml"/><Relationship Id="rId150" Type="http://schemas.openxmlformats.org/officeDocument/2006/relationships/chart" Target="../charts/chart978.xml"/><Relationship Id="rId155" Type="http://schemas.openxmlformats.org/officeDocument/2006/relationships/chart" Target="../charts/chart983.xml"/><Relationship Id="rId12" Type="http://schemas.openxmlformats.org/officeDocument/2006/relationships/chart" Target="../charts/chart840.xml"/><Relationship Id="rId17" Type="http://schemas.openxmlformats.org/officeDocument/2006/relationships/chart" Target="../charts/chart845.xml"/><Relationship Id="rId33" Type="http://schemas.openxmlformats.org/officeDocument/2006/relationships/chart" Target="../charts/chart861.xml"/><Relationship Id="rId38" Type="http://schemas.openxmlformats.org/officeDocument/2006/relationships/chart" Target="../charts/chart866.xml"/><Relationship Id="rId59" Type="http://schemas.openxmlformats.org/officeDocument/2006/relationships/chart" Target="../charts/chart887.xml"/><Relationship Id="rId103" Type="http://schemas.openxmlformats.org/officeDocument/2006/relationships/chart" Target="../charts/chart931.xml"/><Relationship Id="rId108" Type="http://schemas.openxmlformats.org/officeDocument/2006/relationships/chart" Target="../charts/chart936.xml"/><Relationship Id="rId124" Type="http://schemas.openxmlformats.org/officeDocument/2006/relationships/chart" Target="../charts/chart952.xml"/><Relationship Id="rId129" Type="http://schemas.openxmlformats.org/officeDocument/2006/relationships/chart" Target="../charts/chart957.xml"/><Relationship Id="rId54" Type="http://schemas.openxmlformats.org/officeDocument/2006/relationships/chart" Target="../charts/chart882.xml"/><Relationship Id="rId70" Type="http://schemas.openxmlformats.org/officeDocument/2006/relationships/chart" Target="../charts/chart898.xml"/><Relationship Id="rId75" Type="http://schemas.openxmlformats.org/officeDocument/2006/relationships/chart" Target="../charts/chart903.xml"/><Relationship Id="rId91" Type="http://schemas.openxmlformats.org/officeDocument/2006/relationships/chart" Target="../charts/chart919.xml"/><Relationship Id="rId96" Type="http://schemas.openxmlformats.org/officeDocument/2006/relationships/chart" Target="../charts/chart924.xml"/><Relationship Id="rId140" Type="http://schemas.openxmlformats.org/officeDocument/2006/relationships/chart" Target="../charts/chart968.xml"/><Relationship Id="rId145" Type="http://schemas.openxmlformats.org/officeDocument/2006/relationships/chart" Target="../charts/chart973.xml"/><Relationship Id="rId1" Type="http://schemas.openxmlformats.org/officeDocument/2006/relationships/chart" Target="../charts/chart829.xml"/><Relationship Id="rId6" Type="http://schemas.openxmlformats.org/officeDocument/2006/relationships/chart" Target="../charts/chart834.xml"/><Relationship Id="rId23" Type="http://schemas.openxmlformats.org/officeDocument/2006/relationships/chart" Target="../charts/chart851.xml"/><Relationship Id="rId28" Type="http://schemas.openxmlformats.org/officeDocument/2006/relationships/chart" Target="../charts/chart856.xml"/><Relationship Id="rId49" Type="http://schemas.openxmlformats.org/officeDocument/2006/relationships/chart" Target="../charts/chart877.xml"/><Relationship Id="rId114" Type="http://schemas.openxmlformats.org/officeDocument/2006/relationships/chart" Target="../charts/chart942.xml"/><Relationship Id="rId119" Type="http://schemas.openxmlformats.org/officeDocument/2006/relationships/chart" Target="../charts/chart947.xml"/><Relationship Id="rId44" Type="http://schemas.openxmlformats.org/officeDocument/2006/relationships/chart" Target="../charts/chart872.xml"/><Relationship Id="rId60" Type="http://schemas.openxmlformats.org/officeDocument/2006/relationships/chart" Target="../charts/chart888.xml"/><Relationship Id="rId65" Type="http://schemas.openxmlformats.org/officeDocument/2006/relationships/chart" Target="../charts/chart893.xml"/><Relationship Id="rId81" Type="http://schemas.openxmlformats.org/officeDocument/2006/relationships/chart" Target="../charts/chart909.xml"/><Relationship Id="rId86" Type="http://schemas.openxmlformats.org/officeDocument/2006/relationships/chart" Target="../charts/chart914.xml"/><Relationship Id="rId130" Type="http://schemas.openxmlformats.org/officeDocument/2006/relationships/chart" Target="../charts/chart958.xml"/><Relationship Id="rId135" Type="http://schemas.openxmlformats.org/officeDocument/2006/relationships/chart" Target="../charts/chart963.xml"/><Relationship Id="rId151" Type="http://schemas.openxmlformats.org/officeDocument/2006/relationships/chart" Target="../charts/chart979.xml"/><Relationship Id="rId156" Type="http://schemas.openxmlformats.org/officeDocument/2006/relationships/chart" Target="../charts/chart984.xml"/><Relationship Id="rId13" Type="http://schemas.openxmlformats.org/officeDocument/2006/relationships/chart" Target="../charts/chart841.xml"/><Relationship Id="rId18" Type="http://schemas.openxmlformats.org/officeDocument/2006/relationships/chart" Target="../charts/chart846.xml"/><Relationship Id="rId39" Type="http://schemas.openxmlformats.org/officeDocument/2006/relationships/chart" Target="../charts/chart867.xml"/><Relationship Id="rId109" Type="http://schemas.openxmlformats.org/officeDocument/2006/relationships/chart" Target="../charts/chart937.xml"/><Relationship Id="rId34" Type="http://schemas.openxmlformats.org/officeDocument/2006/relationships/chart" Target="../charts/chart862.xml"/><Relationship Id="rId50" Type="http://schemas.openxmlformats.org/officeDocument/2006/relationships/chart" Target="../charts/chart878.xml"/><Relationship Id="rId55" Type="http://schemas.openxmlformats.org/officeDocument/2006/relationships/chart" Target="../charts/chart883.xml"/><Relationship Id="rId76" Type="http://schemas.openxmlformats.org/officeDocument/2006/relationships/chart" Target="../charts/chart904.xml"/><Relationship Id="rId97" Type="http://schemas.openxmlformats.org/officeDocument/2006/relationships/chart" Target="../charts/chart925.xml"/><Relationship Id="rId104" Type="http://schemas.openxmlformats.org/officeDocument/2006/relationships/chart" Target="../charts/chart932.xml"/><Relationship Id="rId120" Type="http://schemas.openxmlformats.org/officeDocument/2006/relationships/chart" Target="../charts/chart948.xml"/><Relationship Id="rId125" Type="http://schemas.openxmlformats.org/officeDocument/2006/relationships/chart" Target="../charts/chart953.xml"/><Relationship Id="rId141" Type="http://schemas.openxmlformats.org/officeDocument/2006/relationships/chart" Target="../charts/chart969.xml"/><Relationship Id="rId146" Type="http://schemas.openxmlformats.org/officeDocument/2006/relationships/chart" Target="../charts/chart974.xml"/><Relationship Id="rId7" Type="http://schemas.openxmlformats.org/officeDocument/2006/relationships/chart" Target="../charts/chart835.xml"/><Relationship Id="rId71" Type="http://schemas.openxmlformats.org/officeDocument/2006/relationships/chart" Target="../charts/chart899.xml"/><Relationship Id="rId92" Type="http://schemas.openxmlformats.org/officeDocument/2006/relationships/chart" Target="../charts/chart920.xml"/><Relationship Id="rId2" Type="http://schemas.openxmlformats.org/officeDocument/2006/relationships/chart" Target="../charts/chart830.xml"/><Relationship Id="rId29" Type="http://schemas.openxmlformats.org/officeDocument/2006/relationships/chart" Target="../charts/chart857.xml"/><Relationship Id="rId24" Type="http://schemas.openxmlformats.org/officeDocument/2006/relationships/chart" Target="../charts/chart852.xml"/><Relationship Id="rId40" Type="http://schemas.openxmlformats.org/officeDocument/2006/relationships/chart" Target="../charts/chart868.xml"/><Relationship Id="rId45" Type="http://schemas.openxmlformats.org/officeDocument/2006/relationships/chart" Target="../charts/chart873.xml"/><Relationship Id="rId66" Type="http://schemas.openxmlformats.org/officeDocument/2006/relationships/chart" Target="../charts/chart894.xml"/><Relationship Id="rId87" Type="http://schemas.openxmlformats.org/officeDocument/2006/relationships/chart" Target="../charts/chart915.xml"/><Relationship Id="rId110" Type="http://schemas.openxmlformats.org/officeDocument/2006/relationships/chart" Target="../charts/chart938.xml"/><Relationship Id="rId115" Type="http://schemas.openxmlformats.org/officeDocument/2006/relationships/chart" Target="../charts/chart943.xml"/><Relationship Id="rId131" Type="http://schemas.openxmlformats.org/officeDocument/2006/relationships/chart" Target="../charts/chart959.xml"/><Relationship Id="rId136" Type="http://schemas.openxmlformats.org/officeDocument/2006/relationships/chart" Target="../charts/chart964.xml"/><Relationship Id="rId157" Type="http://schemas.openxmlformats.org/officeDocument/2006/relationships/chart" Target="../charts/chart985.xml"/><Relationship Id="rId61" Type="http://schemas.openxmlformats.org/officeDocument/2006/relationships/chart" Target="../charts/chart889.xml"/><Relationship Id="rId82" Type="http://schemas.openxmlformats.org/officeDocument/2006/relationships/chart" Target="../charts/chart910.xml"/><Relationship Id="rId152" Type="http://schemas.openxmlformats.org/officeDocument/2006/relationships/chart" Target="../charts/chart980.xml"/><Relationship Id="rId19" Type="http://schemas.openxmlformats.org/officeDocument/2006/relationships/chart" Target="../charts/chart847.xml"/><Relationship Id="rId14" Type="http://schemas.openxmlformats.org/officeDocument/2006/relationships/chart" Target="../charts/chart842.xml"/><Relationship Id="rId30" Type="http://schemas.openxmlformats.org/officeDocument/2006/relationships/chart" Target="../charts/chart858.xml"/><Relationship Id="rId35" Type="http://schemas.openxmlformats.org/officeDocument/2006/relationships/chart" Target="../charts/chart863.xml"/><Relationship Id="rId56" Type="http://schemas.openxmlformats.org/officeDocument/2006/relationships/chart" Target="../charts/chart884.xml"/><Relationship Id="rId77" Type="http://schemas.openxmlformats.org/officeDocument/2006/relationships/chart" Target="../charts/chart905.xml"/><Relationship Id="rId100" Type="http://schemas.openxmlformats.org/officeDocument/2006/relationships/chart" Target="../charts/chart928.xml"/><Relationship Id="rId105" Type="http://schemas.openxmlformats.org/officeDocument/2006/relationships/chart" Target="../charts/chart933.xml"/><Relationship Id="rId126" Type="http://schemas.openxmlformats.org/officeDocument/2006/relationships/chart" Target="../charts/chart954.xml"/><Relationship Id="rId147" Type="http://schemas.openxmlformats.org/officeDocument/2006/relationships/chart" Target="../charts/chart975.xml"/><Relationship Id="rId8" Type="http://schemas.openxmlformats.org/officeDocument/2006/relationships/chart" Target="../charts/chart836.xml"/><Relationship Id="rId51" Type="http://schemas.openxmlformats.org/officeDocument/2006/relationships/chart" Target="../charts/chart879.xml"/><Relationship Id="rId72" Type="http://schemas.openxmlformats.org/officeDocument/2006/relationships/chart" Target="../charts/chart900.xml"/><Relationship Id="rId93" Type="http://schemas.openxmlformats.org/officeDocument/2006/relationships/chart" Target="../charts/chart921.xml"/><Relationship Id="rId98" Type="http://schemas.openxmlformats.org/officeDocument/2006/relationships/chart" Target="../charts/chart926.xml"/><Relationship Id="rId121" Type="http://schemas.openxmlformats.org/officeDocument/2006/relationships/chart" Target="../charts/chart949.xml"/><Relationship Id="rId142" Type="http://schemas.openxmlformats.org/officeDocument/2006/relationships/chart" Target="../charts/chart970.xml"/><Relationship Id="rId3" Type="http://schemas.openxmlformats.org/officeDocument/2006/relationships/chart" Target="../charts/chart831.xml"/><Relationship Id="rId25" Type="http://schemas.openxmlformats.org/officeDocument/2006/relationships/chart" Target="../charts/chart853.xml"/><Relationship Id="rId46" Type="http://schemas.openxmlformats.org/officeDocument/2006/relationships/chart" Target="../charts/chart874.xml"/><Relationship Id="rId67" Type="http://schemas.openxmlformats.org/officeDocument/2006/relationships/chart" Target="../charts/chart895.xml"/><Relationship Id="rId116" Type="http://schemas.openxmlformats.org/officeDocument/2006/relationships/chart" Target="../charts/chart944.xml"/><Relationship Id="rId137" Type="http://schemas.openxmlformats.org/officeDocument/2006/relationships/chart" Target="../charts/chart965.xml"/><Relationship Id="rId158" Type="http://schemas.openxmlformats.org/officeDocument/2006/relationships/chart" Target="../charts/chart986.xml"/><Relationship Id="rId20" Type="http://schemas.openxmlformats.org/officeDocument/2006/relationships/chart" Target="../charts/chart848.xml"/><Relationship Id="rId41" Type="http://schemas.openxmlformats.org/officeDocument/2006/relationships/chart" Target="../charts/chart869.xml"/><Relationship Id="rId62" Type="http://schemas.openxmlformats.org/officeDocument/2006/relationships/chart" Target="../charts/chart890.xml"/><Relationship Id="rId83" Type="http://schemas.openxmlformats.org/officeDocument/2006/relationships/chart" Target="../charts/chart911.xml"/><Relationship Id="rId88" Type="http://schemas.openxmlformats.org/officeDocument/2006/relationships/chart" Target="../charts/chart916.xml"/><Relationship Id="rId111" Type="http://schemas.openxmlformats.org/officeDocument/2006/relationships/chart" Target="../charts/chart939.xml"/><Relationship Id="rId132" Type="http://schemas.openxmlformats.org/officeDocument/2006/relationships/chart" Target="../charts/chart960.xml"/><Relationship Id="rId153" Type="http://schemas.openxmlformats.org/officeDocument/2006/relationships/chart" Target="../charts/chart981.xml"/><Relationship Id="rId15" Type="http://schemas.openxmlformats.org/officeDocument/2006/relationships/chart" Target="../charts/chart843.xml"/><Relationship Id="rId36" Type="http://schemas.openxmlformats.org/officeDocument/2006/relationships/chart" Target="../charts/chart864.xml"/><Relationship Id="rId57" Type="http://schemas.openxmlformats.org/officeDocument/2006/relationships/chart" Target="../charts/chart885.xml"/><Relationship Id="rId106" Type="http://schemas.openxmlformats.org/officeDocument/2006/relationships/chart" Target="../charts/chart934.xml"/><Relationship Id="rId127" Type="http://schemas.openxmlformats.org/officeDocument/2006/relationships/chart" Target="../charts/chart955.xml"/><Relationship Id="rId10" Type="http://schemas.openxmlformats.org/officeDocument/2006/relationships/chart" Target="../charts/chart838.xml"/><Relationship Id="rId31" Type="http://schemas.openxmlformats.org/officeDocument/2006/relationships/chart" Target="../charts/chart859.xml"/><Relationship Id="rId52" Type="http://schemas.openxmlformats.org/officeDocument/2006/relationships/chart" Target="../charts/chart880.xml"/><Relationship Id="rId73" Type="http://schemas.openxmlformats.org/officeDocument/2006/relationships/chart" Target="../charts/chart901.xml"/><Relationship Id="rId78" Type="http://schemas.openxmlformats.org/officeDocument/2006/relationships/chart" Target="../charts/chart906.xml"/><Relationship Id="rId94" Type="http://schemas.openxmlformats.org/officeDocument/2006/relationships/chart" Target="../charts/chart922.xml"/><Relationship Id="rId99" Type="http://schemas.openxmlformats.org/officeDocument/2006/relationships/chart" Target="../charts/chart927.xml"/><Relationship Id="rId101" Type="http://schemas.openxmlformats.org/officeDocument/2006/relationships/chart" Target="../charts/chart929.xml"/><Relationship Id="rId122" Type="http://schemas.openxmlformats.org/officeDocument/2006/relationships/chart" Target="../charts/chart950.xml"/><Relationship Id="rId143" Type="http://schemas.openxmlformats.org/officeDocument/2006/relationships/chart" Target="../charts/chart971.xml"/><Relationship Id="rId148" Type="http://schemas.openxmlformats.org/officeDocument/2006/relationships/chart" Target="../charts/chart976.xml"/><Relationship Id="rId4" Type="http://schemas.openxmlformats.org/officeDocument/2006/relationships/chart" Target="../charts/chart832.xml"/><Relationship Id="rId9" Type="http://schemas.openxmlformats.org/officeDocument/2006/relationships/chart" Target="../charts/chart837.xml"/><Relationship Id="rId26" Type="http://schemas.openxmlformats.org/officeDocument/2006/relationships/chart" Target="../charts/chart854.xml"/><Relationship Id="rId47" Type="http://schemas.openxmlformats.org/officeDocument/2006/relationships/chart" Target="../charts/chart875.xml"/><Relationship Id="rId68" Type="http://schemas.openxmlformats.org/officeDocument/2006/relationships/chart" Target="../charts/chart896.xml"/><Relationship Id="rId89" Type="http://schemas.openxmlformats.org/officeDocument/2006/relationships/chart" Target="../charts/chart917.xml"/><Relationship Id="rId112" Type="http://schemas.openxmlformats.org/officeDocument/2006/relationships/chart" Target="../charts/chart940.xml"/><Relationship Id="rId133" Type="http://schemas.openxmlformats.org/officeDocument/2006/relationships/chart" Target="../charts/chart961.xml"/><Relationship Id="rId154" Type="http://schemas.openxmlformats.org/officeDocument/2006/relationships/chart" Target="../charts/chart982.xml"/><Relationship Id="rId16" Type="http://schemas.openxmlformats.org/officeDocument/2006/relationships/chart" Target="../charts/chart844.xml"/><Relationship Id="rId37" Type="http://schemas.openxmlformats.org/officeDocument/2006/relationships/chart" Target="../charts/chart865.xml"/><Relationship Id="rId58" Type="http://schemas.openxmlformats.org/officeDocument/2006/relationships/chart" Target="../charts/chart886.xml"/><Relationship Id="rId79" Type="http://schemas.openxmlformats.org/officeDocument/2006/relationships/chart" Target="../charts/chart907.xml"/><Relationship Id="rId102" Type="http://schemas.openxmlformats.org/officeDocument/2006/relationships/chart" Target="../charts/chart930.xml"/><Relationship Id="rId123" Type="http://schemas.openxmlformats.org/officeDocument/2006/relationships/chart" Target="../charts/chart951.xml"/><Relationship Id="rId144" Type="http://schemas.openxmlformats.org/officeDocument/2006/relationships/chart" Target="../charts/chart972.xml"/><Relationship Id="rId90" Type="http://schemas.openxmlformats.org/officeDocument/2006/relationships/chart" Target="../charts/chart918.xml"/><Relationship Id="rId27" Type="http://schemas.openxmlformats.org/officeDocument/2006/relationships/chart" Target="../charts/chart855.xml"/><Relationship Id="rId48" Type="http://schemas.openxmlformats.org/officeDocument/2006/relationships/chart" Target="../charts/chart876.xml"/><Relationship Id="rId69" Type="http://schemas.openxmlformats.org/officeDocument/2006/relationships/chart" Target="../charts/chart897.xml"/><Relationship Id="rId113" Type="http://schemas.openxmlformats.org/officeDocument/2006/relationships/chart" Target="../charts/chart941.xml"/><Relationship Id="rId134" Type="http://schemas.openxmlformats.org/officeDocument/2006/relationships/chart" Target="../charts/chart962.xml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03.xml"/><Relationship Id="rId21" Type="http://schemas.openxmlformats.org/officeDocument/2006/relationships/chart" Target="../charts/chart1007.xml"/><Relationship Id="rId42" Type="http://schemas.openxmlformats.org/officeDocument/2006/relationships/chart" Target="../charts/chart1028.xml"/><Relationship Id="rId63" Type="http://schemas.openxmlformats.org/officeDocument/2006/relationships/chart" Target="../charts/chart1049.xml"/><Relationship Id="rId84" Type="http://schemas.openxmlformats.org/officeDocument/2006/relationships/chart" Target="../charts/chart1070.xml"/><Relationship Id="rId138" Type="http://schemas.openxmlformats.org/officeDocument/2006/relationships/chart" Target="../charts/chart1124.xml"/><Relationship Id="rId16" Type="http://schemas.openxmlformats.org/officeDocument/2006/relationships/chart" Target="../charts/chart1002.xml"/><Relationship Id="rId107" Type="http://schemas.openxmlformats.org/officeDocument/2006/relationships/chart" Target="../charts/chart1093.xml"/><Relationship Id="rId11" Type="http://schemas.openxmlformats.org/officeDocument/2006/relationships/chart" Target="../charts/chart997.xml"/><Relationship Id="rId32" Type="http://schemas.openxmlformats.org/officeDocument/2006/relationships/chart" Target="../charts/chart1018.xml"/><Relationship Id="rId37" Type="http://schemas.openxmlformats.org/officeDocument/2006/relationships/chart" Target="../charts/chart1023.xml"/><Relationship Id="rId53" Type="http://schemas.openxmlformats.org/officeDocument/2006/relationships/chart" Target="../charts/chart1039.xml"/><Relationship Id="rId58" Type="http://schemas.openxmlformats.org/officeDocument/2006/relationships/chart" Target="../charts/chart1044.xml"/><Relationship Id="rId74" Type="http://schemas.openxmlformats.org/officeDocument/2006/relationships/chart" Target="../charts/chart1060.xml"/><Relationship Id="rId79" Type="http://schemas.openxmlformats.org/officeDocument/2006/relationships/chart" Target="../charts/chart1065.xml"/><Relationship Id="rId102" Type="http://schemas.openxmlformats.org/officeDocument/2006/relationships/chart" Target="../charts/chart1088.xml"/><Relationship Id="rId123" Type="http://schemas.openxmlformats.org/officeDocument/2006/relationships/chart" Target="../charts/chart1109.xml"/><Relationship Id="rId128" Type="http://schemas.openxmlformats.org/officeDocument/2006/relationships/chart" Target="../charts/chart1114.xml"/><Relationship Id="rId5" Type="http://schemas.openxmlformats.org/officeDocument/2006/relationships/chart" Target="../charts/chart991.xml"/><Relationship Id="rId90" Type="http://schemas.openxmlformats.org/officeDocument/2006/relationships/chart" Target="../charts/chart1076.xml"/><Relationship Id="rId95" Type="http://schemas.openxmlformats.org/officeDocument/2006/relationships/chart" Target="../charts/chart1081.xml"/><Relationship Id="rId22" Type="http://schemas.openxmlformats.org/officeDocument/2006/relationships/chart" Target="../charts/chart1008.xml"/><Relationship Id="rId27" Type="http://schemas.openxmlformats.org/officeDocument/2006/relationships/chart" Target="../charts/chart1013.xml"/><Relationship Id="rId43" Type="http://schemas.openxmlformats.org/officeDocument/2006/relationships/chart" Target="../charts/chart1029.xml"/><Relationship Id="rId48" Type="http://schemas.openxmlformats.org/officeDocument/2006/relationships/chart" Target="../charts/chart1034.xml"/><Relationship Id="rId64" Type="http://schemas.openxmlformats.org/officeDocument/2006/relationships/chart" Target="../charts/chart1050.xml"/><Relationship Id="rId69" Type="http://schemas.openxmlformats.org/officeDocument/2006/relationships/chart" Target="../charts/chart1055.xml"/><Relationship Id="rId113" Type="http://schemas.openxmlformats.org/officeDocument/2006/relationships/chart" Target="../charts/chart1099.xml"/><Relationship Id="rId118" Type="http://schemas.openxmlformats.org/officeDocument/2006/relationships/chart" Target="../charts/chart1104.xml"/><Relationship Id="rId134" Type="http://schemas.openxmlformats.org/officeDocument/2006/relationships/chart" Target="../charts/chart1120.xml"/><Relationship Id="rId80" Type="http://schemas.openxmlformats.org/officeDocument/2006/relationships/chart" Target="../charts/chart1066.xml"/><Relationship Id="rId85" Type="http://schemas.openxmlformats.org/officeDocument/2006/relationships/chart" Target="../charts/chart1071.xml"/><Relationship Id="rId12" Type="http://schemas.openxmlformats.org/officeDocument/2006/relationships/chart" Target="../charts/chart998.xml"/><Relationship Id="rId17" Type="http://schemas.openxmlformats.org/officeDocument/2006/relationships/chart" Target="../charts/chart1003.xml"/><Relationship Id="rId33" Type="http://schemas.openxmlformats.org/officeDocument/2006/relationships/chart" Target="../charts/chart1019.xml"/><Relationship Id="rId38" Type="http://schemas.openxmlformats.org/officeDocument/2006/relationships/chart" Target="../charts/chart1024.xml"/><Relationship Id="rId59" Type="http://schemas.openxmlformats.org/officeDocument/2006/relationships/chart" Target="../charts/chart1045.xml"/><Relationship Id="rId103" Type="http://schemas.openxmlformats.org/officeDocument/2006/relationships/chart" Target="../charts/chart1089.xml"/><Relationship Id="rId108" Type="http://schemas.openxmlformats.org/officeDocument/2006/relationships/chart" Target="../charts/chart1094.xml"/><Relationship Id="rId124" Type="http://schemas.openxmlformats.org/officeDocument/2006/relationships/chart" Target="../charts/chart1110.xml"/><Relationship Id="rId129" Type="http://schemas.openxmlformats.org/officeDocument/2006/relationships/chart" Target="../charts/chart1115.xml"/><Relationship Id="rId54" Type="http://schemas.openxmlformats.org/officeDocument/2006/relationships/chart" Target="../charts/chart1040.xml"/><Relationship Id="rId70" Type="http://schemas.openxmlformats.org/officeDocument/2006/relationships/chart" Target="../charts/chart1056.xml"/><Relationship Id="rId75" Type="http://schemas.openxmlformats.org/officeDocument/2006/relationships/chart" Target="../charts/chart1061.xml"/><Relationship Id="rId91" Type="http://schemas.openxmlformats.org/officeDocument/2006/relationships/chart" Target="../charts/chart1077.xml"/><Relationship Id="rId96" Type="http://schemas.openxmlformats.org/officeDocument/2006/relationships/chart" Target="../charts/chart1082.xml"/><Relationship Id="rId1" Type="http://schemas.openxmlformats.org/officeDocument/2006/relationships/chart" Target="../charts/chart987.xml"/><Relationship Id="rId6" Type="http://schemas.openxmlformats.org/officeDocument/2006/relationships/chart" Target="../charts/chart992.xml"/><Relationship Id="rId23" Type="http://schemas.openxmlformats.org/officeDocument/2006/relationships/chart" Target="../charts/chart1009.xml"/><Relationship Id="rId28" Type="http://schemas.openxmlformats.org/officeDocument/2006/relationships/chart" Target="../charts/chart1014.xml"/><Relationship Id="rId49" Type="http://schemas.openxmlformats.org/officeDocument/2006/relationships/chart" Target="../charts/chart1035.xml"/><Relationship Id="rId114" Type="http://schemas.openxmlformats.org/officeDocument/2006/relationships/chart" Target="../charts/chart1100.xml"/><Relationship Id="rId119" Type="http://schemas.openxmlformats.org/officeDocument/2006/relationships/chart" Target="../charts/chart1105.xml"/><Relationship Id="rId44" Type="http://schemas.openxmlformats.org/officeDocument/2006/relationships/chart" Target="../charts/chart1030.xml"/><Relationship Id="rId60" Type="http://schemas.openxmlformats.org/officeDocument/2006/relationships/chart" Target="../charts/chart1046.xml"/><Relationship Id="rId65" Type="http://schemas.openxmlformats.org/officeDocument/2006/relationships/chart" Target="../charts/chart1051.xml"/><Relationship Id="rId81" Type="http://schemas.openxmlformats.org/officeDocument/2006/relationships/chart" Target="../charts/chart1067.xml"/><Relationship Id="rId86" Type="http://schemas.openxmlformats.org/officeDocument/2006/relationships/chart" Target="../charts/chart1072.xml"/><Relationship Id="rId130" Type="http://schemas.openxmlformats.org/officeDocument/2006/relationships/chart" Target="../charts/chart1116.xml"/><Relationship Id="rId135" Type="http://schemas.openxmlformats.org/officeDocument/2006/relationships/chart" Target="../charts/chart1121.xml"/><Relationship Id="rId13" Type="http://schemas.openxmlformats.org/officeDocument/2006/relationships/chart" Target="../charts/chart999.xml"/><Relationship Id="rId18" Type="http://schemas.openxmlformats.org/officeDocument/2006/relationships/chart" Target="../charts/chart1004.xml"/><Relationship Id="rId39" Type="http://schemas.openxmlformats.org/officeDocument/2006/relationships/chart" Target="../charts/chart1025.xml"/><Relationship Id="rId109" Type="http://schemas.openxmlformats.org/officeDocument/2006/relationships/chart" Target="../charts/chart1095.xml"/><Relationship Id="rId34" Type="http://schemas.openxmlformats.org/officeDocument/2006/relationships/chart" Target="../charts/chart1020.xml"/><Relationship Id="rId50" Type="http://schemas.openxmlformats.org/officeDocument/2006/relationships/chart" Target="../charts/chart1036.xml"/><Relationship Id="rId55" Type="http://schemas.openxmlformats.org/officeDocument/2006/relationships/chart" Target="../charts/chart1041.xml"/><Relationship Id="rId76" Type="http://schemas.openxmlformats.org/officeDocument/2006/relationships/chart" Target="../charts/chart1062.xml"/><Relationship Id="rId97" Type="http://schemas.openxmlformats.org/officeDocument/2006/relationships/chart" Target="../charts/chart1083.xml"/><Relationship Id="rId104" Type="http://schemas.openxmlformats.org/officeDocument/2006/relationships/chart" Target="../charts/chart1090.xml"/><Relationship Id="rId120" Type="http://schemas.openxmlformats.org/officeDocument/2006/relationships/chart" Target="../charts/chart1106.xml"/><Relationship Id="rId125" Type="http://schemas.openxmlformats.org/officeDocument/2006/relationships/chart" Target="../charts/chart1111.xml"/><Relationship Id="rId7" Type="http://schemas.openxmlformats.org/officeDocument/2006/relationships/chart" Target="../charts/chart993.xml"/><Relationship Id="rId71" Type="http://schemas.openxmlformats.org/officeDocument/2006/relationships/chart" Target="../charts/chart1057.xml"/><Relationship Id="rId92" Type="http://schemas.openxmlformats.org/officeDocument/2006/relationships/chart" Target="../charts/chart1078.xml"/><Relationship Id="rId2" Type="http://schemas.openxmlformats.org/officeDocument/2006/relationships/chart" Target="../charts/chart988.xml"/><Relationship Id="rId29" Type="http://schemas.openxmlformats.org/officeDocument/2006/relationships/chart" Target="../charts/chart1015.xml"/><Relationship Id="rId24" Type="http://schemas.openxmlformats.org/officeDocument/2006/relationships/chart" Target="../charts/chart1010.xml"/><Relationship Id="rId40" Type="http://schemas.openxmlformats.org/officeDocument/2006/relationships/chart" Target="../charts/chart1026.xml"/><Relationship Id="rId45" Type="http://schemas.openxmlformats.org/officeDocument/2006/relationships/chart" Target="../charts/chart1031.xml"/><Relationship Id="rId66" Type="http://schemas.openxmlformats.org/officeDocument/2006/relationships/chart" Target="../charts/chart1052.xml"/><Relationship Id="rId87" Type="http://schemas.openxmlformats.org/officeDocument/2006/relationships/chart" Target="../charts/chart1073.xml"/><Relationship Id="rId110" Type="http://schemas.openxmlformats.org/officeDocument/2006/relationships/chart" Target="../charts/chart1096.xml"/><Relationship Id="rId115" Type="http://schemas.openxmlformats.org/officeDocument/2006/relationships/chart" Target="../charts/chart1101.xml"/><Relationship Id="rId131" Type="http://schemas.openxmlformats.org/officeDocument/2006/relationships/chart" Target="../charts/chart1117.xml"/><Relationship Id="rId136" Type="http://schemas.openxmlformats.org/officeDocument/2006/relationships/chart" Target="../charts/chart1122.xml"/><Relationship Id="rId61" Type="http://schemas.openxmlformats.org/officeDocument/2006/relationships/chart" Target="../charts/chart1047.xml"/><Relationship Id="rId82" Type="http://schemas.openxmlformats.org/officeDocument/2006/relationships/chart" Target="../charts/chart1068.xml"/><Relationship Id="rId19" Type="http://schemas.openxmlformats.org/officeDocument/2006/relationships/chart" Target="../charts/chart1005.xml"/><Relationship Id="rId14" Type="http://schemas.openxmlformats.org/officeDocument/2006/relationships/chart" Target="../charts/chart1000.xml"/><Relationship Id="rId30" Type="http://schemas.openxmlformats.org/officeDocument/2006/relationships/chart" Target="../charts/chart1016.xml"/><Relationship Id="rId35" Type="http://schemas.openxmlformats.org/officeDocument/2006/relationships/chart" Target="../charts/chart1021.xml"/><Relationship Id="rId56" Type="http://schemas.openxmlformats.org/officeDocument/2006/relationships/chart" Target="../charts/chart1042.xml"/><Relationship Id="rId77" Type="http://schemas.openxmlformats.org/officeDocument/2006/relationships/chart" Target="../charts/chart1063.xml"/><Relationship Id="rId100" Type="http://schemas.openxmlformats.org/officeDocument/2006/relationships/chart" Target="../charts/chart1086.xml"/><Relationship Id="rId105" Type="http://schemas.openxmlformats.org/officeDocument/2006/relationships/chart" Target="../charts/chart1091.xml"/><Relationship Id="rId126" Type="http://schemas.openxmlformats.org/officeDocument/2006/relationships/chart" Target="../charts/chart1112.xml"/><Relationship Id="rId8" Type="http://schemas.openxmlformats.org/officeDocument/2006/relationships/chart" Target="../charts/chart994.xml"/><Relationship Id="rId51" Type="http://schemas.openxmlformats.org/officeDocument/2006/relationships/chart" Target="../charts/chart1037.xml"/><Relationship Id="rId72" Type="http://schemas.openxmlformats.org/officeDocument/2006/relationships/chart" Target="../charts/chart1058.xml"/><Relationship Id="rId93" Type="http://schemas.openxmlformats.org/officeDocument/2006/relationships/chart" Target="../charts/chart1079.xml"/><Relationship Id="rId98" Type="http://schemas.openxmlformats.org/officeDocument/2006/relationships/chart" Target="../charts/chart1084.xml"/><Relationship Id="rId121" Type="http://schemas.openxmlformats.org/officeDocument/2006/relationships/chart" Target="../charts/chart1107.xml"/><Relationship Id="rId3" Type="http://schemas.openxmlformats.org/officeDocument/2006/relationships/chart" Target="../charts/chart989.xml"/><Relationship Id="rId25" Type="http://schemas.openxmlformats.org/officeDocument/2006/relationships/chart" Target="../charts/chart1011.xml"/><Relationship Id="rId46" Type="http://schemas.openxmlformats.org/officeDocument/2006/relationships/chart" Target="../charts/chart1032.xml"/><Relationship Id="rId67" Type="http://schemas.openxmlformats.org/officeDocument/2006/relationships/chart" Target="../charts/chart1053.xml"/><Relationship Id="rId116" Type="http://schemas.openxmlformats.org/officeDocument/2006/relationships/chart" Target="../charts/chart1102.xml"/><Relationship Id="rId137" Type="http://schemas.openxmlformats.org/officeDocument/2006/relationships/chart" Target="../charts/chart1123.xml"/><Relationship Id="rId20" Type="http://schemas.openxmlformats.org/officeDocument/2006/relationships/chart" Target="../charts/chart1006.xml"/><Relationship Id="rId41" Type="http://schemas.openxmlformats.org/officeDocument/2006/relationships/chart" Target="../charts/chart1027.xml"/><Relationship Id="rId62" Type="http://schemas.openxmlformats.org/officeDocument/2006/relationships/chart" Target="../charts/chart1048.xml"/><Relationship Id="rId83" Type="http://schemas.openxmlformats.org/officeDocument/2006/relationships/chart" Target="../charts/chart1069.xml"/><Relationship Id="rId88" Type="http://schemas.openxmlformats.org/officeDocument/2006/relationships/chart" Target="../charts/chart1074.xml"/><Relationship Id="rId111" Type="http://schemas.openxmlformats.org/officeDocument/2006/relationships/chart" Target="../charts/chart1097.xml"/><Relationship Id="rId132" Type="http://schemas.openxmlformats.org/officeDocument/2006/relationships/chart" Target="../charts/chart1118.xml"/><Relationship Id="rId15" Type="http://schemas.openxmlformats.org/officeDocument/2006/relationships/chart" Target="../charts/chart1001.xml"/><Relationship Id="rId36" Type="http://schemas.openxmlformats.org/officeDocument/2006/relationships/chart" Target="../charts/chart1022.xml"/><Relationship Id="rId57" Type="http://schemas.openxmlformats.org/officeDocument/2006/relationships/chart" Target="../charts/chart1043.xml"/><Relationship Id="rId106" Type="http://schemas.openxmlformats.org/officeDocument/2006/relationships/chart" Target="../charts/chart1092.xml"/><Relationship Id="rId127" Type="http://schemas.openxmlformats.org/officeDocument/2006/relationships/chart" Target="../charts/chart1113.xml"/><Relationship Id="rId10" Type="http://schemas.openxmlformats.org/officeDocument/2006/relationships/chart" Target="../charts/chart996.xml"/><Relationship Id="rId31" Type="http://schemas.openxmlformats.org/officeDocument/2006/relationships/chart" Target="../charts/chart1017.xml"/><Relationship Id="rId52" Type="http://schemas.openxmlformats.org/officeDocument/2006/relationships/chart" Target="../charts/chart1038.xml"/><Relationship Id="rId73" Type="http://schemas.openxmlformats.org/officeDocument/2006/relationships/chart" Target="../charts/chart1059.xml"/><Relationship Id="rId78" Type="http://schemas.openxmlformats.org/officeDocument/2006/relationships/chart" Target="../charts/chart1064.xml"/><Relationship Id="rId94" Type="http://schemas.openxmlformats.org/officeDocument/2006/relationships/chart" Target="../charts/chart1080.xml"/><Relationship Id="rId99" Type="http://schemas.openxmlformats.org/officeDocument/2006/relationships/chart" Target="../charts/chart1085.xml"/><Relationship Id="rId101" Type="http://schemas.openxmlformats.org/officeDocument/2006/relationships/chart" Target="../charts/chart1087.xml"/><Relationship Id="rId122" Type="http://schemas.openxmlformats.org/officeDocument/2006/relationships/chart" Target="../charts/chart1108.xml"/><Relationship Id="rId4" Type="http://schemas.openxmlformats.org/officeDocument/2006/relationships/chart" Target="../charts/chart990.xml"/><Relationship Id="rId9" Type="http://schemas.openxmlformats.org/officeDocument/2006/relationships/chart" Target="../charts/chart995.xml"/><Relationship Id="rId26" Type="http://schemas.openxmlformats.org/officeDocument/2006/relationships/chart" Target="../charts/chart1012.xml"/><Relationship Id="rId47" Type="http://schemas.openxmlformats.org/officeDocument/2006/relationships/chart" Target="../charts/chart1033.xml"/><Relationship Id="rId68" Type="http://schemas.openxmlformats.org/officeDocument/2006/relationships/chart" Target="../charts/chart1054.xml"/><Relationship Id="rId89" Type="http://schemas.openxmlformats.org/officeDocument/2006/relationships/chart" Target="../charts/chart1075.xml"/><Relationship Id="rId112" Type="http://schemas.openxmlformats.org/officeDocument/2006/relationships/chart" Target="../charts/chart1098.xml"/><Relationship Id="rId133" Type="http://schemas.openxmlformats.org/officeDocument/2006/relationships/chart" Target="../charts/chart11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80" name="圖表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81" name="圖表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82" name="圖表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83" name="圖表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84" name="圖表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85" name="圖表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86" name="圖表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87" name="圖表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88" name="圖表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89" name="圖表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90" name="圖表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91" name="圖表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92" name="圖表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93" name="圖表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94" name="圖表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95" name="圖表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96" name="圖表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7" name="圖表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98" name="圖表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99" name="圖表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80" name="圖表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81" name="圖表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82" name="圖表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83" name="圖表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84" name="圖表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85" name="圖表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86" name="圖表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87" name="圖表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88" name="圖表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89" name="圖表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90" name="圖表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91" name="圖表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92" name="圖表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93" name="圖表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94" name="圖表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95" name="圖表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96" name="圖表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7" name="圖表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98" name="圖表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99" name="圖表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80" name="圖表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81" name="圖表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82" name="圖表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83" name="圖表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84" name="圖表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85" name="圖表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86" name="圖表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87" name="圖表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88" name="圖表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89" name="圖表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90" name="圖表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91" name="圖表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92" name="圖表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93" name="圖表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94" name="圖表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95" name="圖表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96" name="圖表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7" name="圖表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98" name="圖表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99" name="圖表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綠黃色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2"/>
  <sheetViews>
    <sheetView showZeros="0" tabSelected="1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5.5" style="1" bestFit="1" customWidth="1"/>
    <col min="3" max="3" width="9.5" style="9" bestFit="1" customWidth="1"/>
    <col min="4" max="4" width="7.5" style="1" bestFit="1" customWidth="1"/>
    <col min="5" max="16384" width="9" style="1"/>
  </cols>
  <sheetData>
    <row r="1" spans="1:9" x14ac:dyDescent="0.25">
      <c r="A1" s="15" t="s">
        <v>221</v>
      </c>
      <c r="B1" s="15"/>
      <c r="C1" s="15"/>
      <c r="D1" s="15"/>
      <c r="E1" s="15"/>
      <c r="F1" s="15"/>
      <c r="G1" s="15"/>
      <c r="H1" s="15"/>
      <c r="I1" s="15"/>
    </row>
    <row r="2" spans="1:9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6"/>
    </row>
    <row r="3" spans="1:9" x14ac:dyDescent="0.25">
      <c r="A3" s="12" t="s">
        <v>38</v>
      </c>
    </row>
    <row r="5" spans="1:9" x14ac:dyDescent="0.25">
      <c r="A5" s="3" t="s">
        <v>21</v>
      </c>
      <c r="B5" s="2" t="s">
        <v>91</v>
      </c>
      <c r="C5" s="7" t="s">
        <v>39</v>
      </c>
    </row>
    <row r="6" spans="1:9" x14ac:dyDescent="0.25">
      <c r="A6" s="2" t="s">
        <v>41</v>
      </c>
      <c r="B6" s="2">
        <f>企管系!$B$6+休閒系!$B$6+保金系!$B$6+財金系!$B$6+國貿系!$B$6+會資系!$B$6+應統系!B6+財稅系!B6</f>
        <v>31</v>
      </c>
      <c r="C6" s="7">
        <f>B6/B11</f>
        <v>0.5636363636363636</v>
      </c>
    </row>
    <row r="7" spans="1:9" x14ac:dyDescent="0.25">
      <c r="A7" s="2" t="s">
        <v>42</v>
      </c>
      <c r="B7" s="2">
        <f>企管系!B7+休閒系!B7+保金系!B7+財金系!B7+國貿系!B7+會資系!B7+應統系!B7+財稅系!B7</f>
        <v>21</v>
      </c>
      <c r="C7" s="7">
        <f>B7/B11</f>
        <v>0.38181818181818183</v>
      </c>
    </row>
    <row r="8" spans="1:9" x14ac:dyDescent="0.25">
      <c r="A8" s="2" t="s">
        <v>43</v>
      </c>
      <c r="B8" s="2">
        <f>企管系!B8+休閒系!B8+保金系!B8+財金系!B8+國貿系!B8+會資系!B8+應統系!B8+財稅系!B8</f>
        <v>3</v>
      </c>
      <c r="C8" s="7">
        <f>B8/B11</f>
        <v>5.4545454545454543E-2</v>
      </c>
    </row>
    <row r="9" spans="1:9" x14ac:dyDescent="0.25">
      <c r="A9" s="2" t="s">
        <v>45</v>
      </c>
      <c r="B9" s="2">
        <f>企管系!B9+休閒系!B9+保金系!B9+財金系!B9+國貿系!B9+會資系!B9+應統系!B9</f>
        <v>0</v>
      </c>
      <c r="C9" s="7">
        <f>B9/B11</f>
        <v>0</v>
      </c>
    </row>
    <row r="10" spans="1:9" x14ac:dyDescent="0.25">
      <c r="A10" s="2" t="s">
        <v>46</v>
      </c>
      <c r="B10" s="2">
        <f>企管系!B10+休閒系!B10+保金系!B10+財金系!B10+國貿系!B10+會資系!B10+應統系!B10</f>
        <v>0</v>
      </c>
      <c r="C10" s="7">
        <f>B10/B11</f>
        <v>0</v>
      </c>
    </row>
    <row r="11" spans="1:9" x14ac:dyDescent="0.25">
      <c r="A11" s="6" t="s">
        <v>90</v>
      </c>
      <c r="B11" s="6">
        <f>SUM(B6:B10)</f>
        <v>55</v>
      </c>
      <c r="C11" s="8">
        <f>SUM(C6:C10)</f>
        <v>1</v>
      </c>
      <c r="D11" s="4"/>
    </row>
    <row r="12" spans="1:9" x14ac:dyDescent="0.25">
      <c r="B12" s="4">
        <v>0</v>
      </c>
      <c r="C12" s="10"/>
      <c r="D12" s="4"/>
    </row>
    <row r="13" spans="1:9" x14ac:dyDescent="0.25">
      <c r="A13" s="3" t="s">
        <v>22</v>
      </c>
      <c r="B13" s="2" t="s">
        <v>91</v>
      </c>
      <c r="C13" s="7" t="s">
        <v>39</v>
      </c>
    </row>
    <row r="14" spans="1:9" x14ac:dyDescent="0.25">
      <c r="A14" s="2" t="s">
        <v>40</v>
      </c>
      <c r="B14" s="2">
        <f>企管系!B14+休閒系!B14+保金系!B14+財金系!B14+國貿系!B14+會資系!B14+應統系!B14+財稅系!B14</f>
        <v>30</v>
      </c>
      <c r="C14" s="7">
        <f>B14/B19</f>
        <v>0.54545454545454541</v>
      </c>
    </row>
    <row r="15" spans="1:9" x14ac:dyDescent="0.25">
      <c r="A15" s="2" t="s">
        <v>47</v>
      </c>
      <c r="B15" s="2">
        <f>企管系!B15+休閒系!B15+保金系!B15+財金系!B15+國貿系!B15+會資系!B15+應統系!B15+財稅系!B15</f>
        <v>24</v>
      </c>
      <c r="C15" s="7">
        <f>B15/B19</f>
        <v>0.43636363636363634</v>
      </c>
    </row>
    <row r="16" spans="1:9" x14ac:dyDescent="0.25">
      <c r="A16" s="2" t="s">
        <v>48</v>
      </c>
      <c r="B16" s="2">
        <f>企管系!B16+休閒系!B16+保金系!B16+財金系!B16+國貿系!B16+會資系!B16+應統系!B16+財稅系!B16</f>
        <v>1</v>
      </c>
      <c r="C16" s="7">
        <f>B16/B19</f>
        <v>1.8181818181818181E-2</v>
      </c>
    </row>
    <row r="17" spans="1:4" x14ac:dyDescent="0.25">
      <c r="A17" s="2" t="s">
        <v>49</v>
      </c>
      <c r="B17" s="2">
        <f>企管系!B17+休閒系!B17+保金系!B17+財金系!B17+國貿系!B17+會資系!B17+應統系!B17</f>
        <v>0</v>
      </c>
      <c r="C17" s="7">
        <f>B17/B19</f>
        <v>0</v>
      </c>
    </row>
    <row r="18" spans="1:4" x14ac:dyDescent="0.25">
      <c r="A18" s="2" t="s">
        <v>50</v>
      </c>
      <c r="B18" s="2">
        <f>企管系!B18+休閒系!B18+保金系!B18+財金系!B18+國貿系!B18+會資系!B18+應統系!B18</f>
        <v>0</v>
      </c>
      <c r="C18" s="7">
        <f>B18/B19</f>
        <v>0</v>
      </c>
      <c r="D18" s="4"/>
    </row>
    <row r="19" spans="1:4" x14ac:dyDescent="0.25">
      <c r="A19" s="6" t="s">
        <v>90</v>
      </c>
      <c r="B19" s="6">
        <f>SUM(B14:B18)</f>
        <v>55</v>
      </c>
      <c r="C19" s="8">
        <f>SUM(C14:C18)</f>
        <v>0.99999999999999989</v>
      </c>
    </row>
    <row r="20" spans="1:4" x14ac:dyDescent="0.25">
      <c r="B20" s="1">
        <v>0</v>
      </c>
    </row>
    <row r="21" spans="1:4" x14ac:dyDescent="0.25">
      <c r="A21" s="12" t="s">
        <v>0</v>
      </c>
      <c r="B21" s="1">
        <v>0</v>
      </c>
    </row>
    <row r="22" spans="1:4" x14ac:dyDescent="0.25">
      <c r="B22" s="1">
        <v>0</v>
      </c>
      <c r="D22" s="4"/>
    </row>
    <row r="23" spans="1:4" x14ac:dyDescent="0.25">
      <c r="A23" s="3" t="s">
        <v>24</v>
      </c>
      <c r="B23" s="2" t="s">
        <v>91</v>
      </c>
      <c r="C23" s="7" t="s">
        <v>39</v>
      </c>
      <c r="D23" s="4"/>
    </row>
    <row r="24" spans="1:4" x14ac:dyDescent="0.25">
      <c r="A24" s="2" t="s">
        <v>40</v>
      </c>
      <c r="B24" s="2">
        <f>企管系!B24+休閒系!B24+保金系!B24+財金系!B24+國貿系!B24+會資系!B24+應統系!B24+財稅系!B24</f>
        <v>29</v>
      </c>
      <c r="C24" s="7">
        <f>B24/B29</f>
        <v>0.52727272727272723</v>
      </c>
      <c r="D24" s="4"/>
    </row>
    <row r="25" spans="1:4" x14ac:dyDescent="0.25">
      <c r="A25" s="2" t="s">
        <v>42</v>
      </c>
      <c r="B25" s="2">
        <f>企管系!B25+休閒系!B25+保金系!B25+財金系!B25+國貿系!B25+會資系!B25+應統系!B25+財稅系!B25</f>
        <v>25</v>
      </c>
      <c r="C25" s="7">
        <f>B25/B29</f>
        <v>0.45454545454545453</v>
      </c>
      <c r="D25" s="4"/>
    </row>
    <row r="26" spans="1:4" x14ac:dyDescent="0.25">
      <c r="A26" s="2" t="s">
        <v>43</v>
      </c>
      <c r="B26" s="2">
        <f>企管系!B26+休閒系!B26+保金系!B26+財金系!B26+國貿系!B26+會資系!B26+應統系!B26+財稅系!B26</f>
        <v>1</v>
      </c>
      <c r="C26" s="7">
        <f>B26/B29</f>
        <v>1.8181818181818181E-2</v>
      </c>
      <c r="D26" s="4"/>
    </row>
    <row r="27" spans="1:4" x14ac:dyDescent="0.25">
      <c r="A27" s="2" t="s">
        <v>54</v>
      </c>
      <c r="B27" s="2">
        <f>企管系!B27+休閒系!B27+保金系!B27+財金系!B27+國貿系!B27+會資系!B27+應統系!B27</f>
        <v>0</v>
      </c>
      <c r="C27" s="7">
        <f>B27/B29</f>
        <v>0</v>
      </c>
    </row>
    <row r="28" spans="1:4" x14ac:dyDescent="0.25">
      <c r="A28" s="2" t="s">
        <v>55</v>
      </c>
      <c r="B28" s="2">
        <f>企管系!B28+休閒系!B28+保金系!B28+財金系!B28+國貿系!B28+會資系!B28+應統系!B28</f>
        <v>0</v>
      </c>
      <c r="C28" s="7">
        <f>B28/B29</f>
        <v>0</v>
      </c>
    </row>
    <row r="29" spans="1:4" x14ac:dyDescent="0.25">
      <c r="A29" s="6" t="s">
        <v>90</v>
      </c>
      <c r="B29" s="6">
        <f>SUM(B24:B28)</f>
        <v>55</v>
      </c>
      <c r="C29" s="8">
        <f>SUM(C24:C28)</f>
        <v>0.99999999999999989</v>
      </c>
    </row>
    <row r="30" spans="1:4" x14ac:dyDescent="0.25">
      <c r="B30" s="1">
        <v>0</v>
      </c>
    </row>
    <row r="31" spans="1:4" x14ac:dyDescent="0.25">
      <c r="A31" s="3" t="s">
        <v>25</v>
      </c>
      <c r="B31" s="2" t="s">
        <v>91</v>
      </c>
      <c r="C31" s="7" t="s">
        <v>39</v>
      </c>
    </row>
    <row r="32" spans="1:4" x14ac:dyDescent="0.25">
      <c r="A32" s="2" t="s">
        <v>40</v>
      </c>
      <c r="B32" s="2">
        <f>企管系!B32+休閒系!B32+保金系!B32+財金系!B32+國貿系!B32+會資系!B32+應統系!B32+財稅系!B32</f>
        <v>35</v>
      </c>
      <c r="C32" s="7">
        <f>B32/B37</f>
        <v>0.63636363636363635</v>
      </c>
    </row>
    <row r="33" spans="1:4" x14ac:dyDescent="0.25">
      <c r="A33" s="2" t="s">
        <v>42</v>
      </c>
      <c r="B33" s="2">
        <f>企管系!B33+休閒系!B33+保金系!B33+財金系!B33+國貿系!B33+會資系!B33+應統系!B33+財稅系!B33</f>
        <v>19</v>
      </c>
      <c r="C33" s="7">
        <f>B33/B37</f>
        <v>0.34545454545454546</v>
      </c>
    </row>
    <row r="34" spans="1:4" x14ac:dyDescent="0.25">
      <c r="A34" s="2" t="s">
        <v>43</v>
      </c>
      <c r="B34" s="2">
        <f>企管系!B34+休閒系!B34+保金系!B34+財金系!B34+國貿系!B34+會資系!B34+應統系!B34+財稅系!B34</f>
        <v>1</v>
      </c>
      <c r="C34" s="7">
        <f>B34/B37</f>
        <v>1.8181818181818181E-2</v>
      </c>
    </row>
    <row r="35" spans="1:4" x14ac:dyDescent="0.25">
      <c r="A35" s="2" t="s">
        <v>45</v>
      </c>
      <c r="B35" s="2">
        <f>企管系!B35+休閒系!B35+保金系!B35+財金系!B35+國貿系!B35+會資系!B35+應統系!B35</f>
        <v>0</v>
      </c>
      <c r="C35" s="7">
        <f>B35/B37</f>
        <v>0</v>
      </c>
    </row>
    <row r="36" spans="1:4" x14ac:dyDescent="0.25">
      <c r="A36" s="2" t="s">
        <v>46</v>
      </c>
      <c r="B36" s="2">
        <f>企管系!B36+休閒系!B36+保金系!B36+財金系!B36+國貿系!B36+會資系!B36+應統系!B36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55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56</v>
      </c>
      <c r="B40" s="2">
        <f>企管系!B40+休閒系!B40+保金系!B40+財金系!B40+國貿系!B40+會資系!B40+應統系!B40+財稅系!B40</f>
        <v>35</v>
      </c>
      <c r="C40" s="7">
        <f>B40/B45</f>
        <v>0.63636363636363635</v>
      </c>
    </row>
    <row r="41" spans="1:4" x14ac:dyDescent="0.25">
      <c r="A41" s="2" t="s">
        <v>42</v>
      </c>
      <c r="B41" s="2">
        <f>企管系!B41+休閒系!B41+保金系!B41+財金系!B41+國貿系!B41+會資系!B41+應統系!B41+財稅系!B41</f>
        <v>17</v>
      </c>
      <c r="C41" s="7">
        <f>B41/B45</f>
        <v>0.30909090909090908</v>
      </c>
    </row>
    <row r="42" spans="1:4" x14ac:dyDescent="0.25">
      <c r="A42" s="2" t="s">
        <v>43</v>
      </c>
      <c r="B42" s="2">
        <f>企管系!B42+休閒系!B42+保金系!B42+財金系!B42+國貿系!B42+會資系!B42+應統系!B42+財稅系!B42</f>
        <v>3</v>
      </c>
      <c r="C42" s="7">
        <f>B42/B45</f>
        <v>5.4545454545454543E-2</v>
      </c>
    </row>
    <row r="43" spans="1:4" x14ac:dyDescent="0.25">
      <c r="A43" s="2" t="s">
        <v>44</v>
      </c>
      <c r="B43" s="2">
        <f>企管系!B43+休閒系!B43+保金系!B43+財金系!B43+國貿系!B43+會資系!B43+應統系!B43</f>
        <v>0</v>
      </c>
      <c r="C43" s="7">
        <f>B43/B45</f>
        <v>0</v>
      </c>
    </row>
    <row r="44" spans="1:4" x14ac:dyDescent="0.25">
      <c r="A44" s="2" t="s">
        <v>53</v>
      </c>
      <c r="B44" s="2">
        <f>企管系!B44+休閒系!B44+保金系!B44+財金系!B44+國貿系!B44+會資系!B44+應統系!B44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55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企管系!B48+休閒系!B48+保金系!B48+財金系!B48+國貿系!B48+會資系!B48+應統系!B48+財稅系!B48</f>
        <v>32</v>
      </c>
      <c r="C48" s="7">
        <f>B48/B53</f>
        <v>0.58181818181818179</v>
      </c>
    </row>
    <row r="49" spans="1:13" x14ac:dyDescent="0.25">
      <c r="A49" s="2" t="s">
        <v>42</v>
      </c>
      <c r="B49" s="2">
        <f>企管系!B49+休閒系!B49+保金系!B49+財金系!B49+國貿系!B49+會資系!B49+應統系!B49+財稅系!B49</f>
        <v>22</v>
      </c>
      <c r="C49" s="7">
        <f>B49/B53</f>
        <v>0.4</v>
      </c>
    </row>
    <row r="50" spans="1:13" x14ac:dyDescent="0.25">
      <c r="A50" s="2" t="s">
        <v>43</v>
      </c>
      <c r="B50" s="2">
        <f>企管系!B50+休閒系!B50+保金系!B50+財金系!B50+國貿系!B50+會資系!B50+應統系!B50+財稅系!B50</f>
        <v>1</v>
      </c>
      <c r="C50" s="7">
        <f>B50/B53</f>
        <v>1.8181818181818181E-2</v>
      </c>
    </row>
    <row r="51" spans="1:13" x14ac:dyDescent="0.25">
      <c r="A51" s="2" t="s">
        <v>44</v>
      </c>
      <c r="B51" s="2">
        <f>企管系!B51+休閒系!B51+保金系!B51+財金系!B51+國貿系!B51+會資系!B51+應統系!B51</f>
        <v>0</v>
      </c>
      <c r="C51" s="7">
        <f>B51/B53</f>
        <v>0</v>
      </c>
    </row>
    <row r="52" spans="1:13" x14ac:dyDescent="0.25">
      <c r="A52" s="2" t="s">
        <v>53</v>
      </c>
      <c r="B52" s="2">
        <f>企管系!B52+休閒系!B52+保金系!B52+財金系!B52+國貿系!B52+會資系!B52+應統系!B52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55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57</v>
      </c>
      <c r="B56" s="2">
        <f>企管系!B56+休閒系!B56+保金系!B56+財金系!B56+國貿系!B56+會資系!B56+應統系!B56+財稅系!B56</f>
        <v>36</v>
      </c>
      <c r="C56" s="7">
        <f>B56/B61</f>
        <v>0.65454545454545454</v>
      </c>
    </row>
    <row r="57" spans="1:13" x14ac:dyDescent="0.25">
      <c r="A57" s="2" t="s">
        <v>58</v>
      </c>
      <c r="B57" s="2">
        <f>企管系!B57+休閒系!B57+保金系!B57+財金系!B57+國貿系!B57+會資系!B57+應統系!B57+財稅系!B57</f>
        <v>18</v>
      </c>
      <c r="C57" s="7">
        <f>B57/B61</f>
        <v>0.32727272727272727</v>
      </c>
    </row>
    <row r="58" spans="1:13" x14ac:dyDescent="0.25">
      <c r="A58" s="2" t="s">
        <v>59</v>
      </c>
      <c r="B58" s="2">
        <f>企管系!B58+休閒系!B58+保金系!B58+財金系!B58+國貿系!B58+會資系!B58+應統系!B58+財稅系!B58</f>
        <v>1</v>
      </c>
      <c r="C58" s="7">
        <f>B58/B61</f>
        <v>1.8181818181818181E-2</v>
      </c>
    </row>
    <row r="59" spans="1:13" x14ac:dyDescent="0.25">
      <c r="A59" s="2" t="s">
        <v>49</v>
      </c>
      <c r="B59" s="2">
        <f>企管系!B59+休閒系!B59+保金系!B59+財金系!B59+國貿系!B59+會資系!B59+應統系!B59</f>
        <v>0</v>
      </c>
      <c r="C59" s="7">
        <f>B59/B61</f>
        <v>0</v>
      </c>
    </row>
    <row r="60" spans="1:13" x14ac:dyDescent="0.25">
      <c r="A60" s="2" t="s">
        <v>50</v>
      </c>
      <c r="B60" s="2">
        <f>企管系!B60+休閒系!B60+保金系!B60+財金系!B60+國貿系!B60+會資系!B60+應統系!B60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55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60</v>
      </c>
      <c r="B64" s="2">
        <f>企管系!B64+休閒系!B64+保金系!B64+財金系!B64+國貿系!B64+會資系!B64+應統系!B64+財稅系!B64</f>
        <v>31</v>
      </c>
      <c r="C64" s="7">
        <f>B64/B69</f>
        <v>0.5636363636363636</v>
      </c>
    </row>
    <row r="65" spans="1:4" x14ac:dyDescent="0.25">
      <c r="A65" s="2" t="s">
        <v>42</v>
      </c>
      <c r="B65" s="2">
        <f>企管系!B65+休閒系!B65+保金系!B65+財金系!B65+國貿系!B65+會資系!B65+應統系!B65+財稅系!B65</f>
        <v>23</v>
      </c>
      <c r="C65" s="7">
        <f>B65/B69</f>
        <v>0.41818181818181815</v>
      </c>
    </row>
    <row r="66" spans="1:4" x14ac:dyDescent="0.25">
      <c r="A66" s="2" t="s">
        <v>43</v>
      </c>
      <c r="B66" s="2">
        <f>企管系!B66+休閒系!B66+保金系!B66+財金系!B66+國貿系!B66+會資系!B66+應統系!B66+財稅系!B66</f>
        <v>0</v>
      </c>
      <c r="C66" s="7">
        <f>B66/B69</f>
        <v>0</v>
      </c>
    </row>
    <row r="67" spans="1:4" x14ac:dyDescent="0.25">
      <c r="A67" s="2" t="s">
        <v>44</v>
      </c>
      <c r="B67" s="2">
        <f>企管系!B67+休閒系!B67+保金系!B67+財金系!B67+國貿系!B67+會資系!B67+應統系!B67</f>
        <v>1</v>
      </c>
      <c r="C67" s="7">
        <f>B67/B69</f>
        <v>1.8181818181818181E-2</v>
      </c>
    </row>
    <row r="68" spans="1:4" x14ac:dyDescent="0.25">
      <c r="A68" s="2" t="s">
        <v>53</v>
      </c>
      <c r="B68" s="2">
        <f>企管系!B68+休閒系!B68+保金系!B68+財金系!B68+國貿系!B68+會資系!B68+應統系!B68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55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62</v>
      </c>
      <c r="B72" s="2">
        <f>企管系!B72+休閒系!B72+保金系!B72+財金系!B72+國貿系!B72+會資系!B72+應統系!B72+財稅系!B72</f>
        <v>29</v>
      </c>
      <c r="C72" s="7">
        <f>B72/B77</f>
        <v>0.52727272727272723</v>
      </c>
    </row>
    <row r="73" spans="1:4" x14ac:dyDescent="0.25">
      <c r="A73" s="2" t="s">
        <v>42</v>
      </c>
      <c r="B73" s="2">
        <f>企管系!B73+休閒系!B73+保金系!B73+財金系!B73+國貿系!B73+會資系!B73+應統系!B73+財稅系!B73</f>
        <v>24</v>
      </c>
      <c r="C73" s="7">
        <f>B73/B77</f>
        <v>0.43636363636363634</v>
      </c>
    </row>
    <row r="74" spans="1:4" x14ac:dyDescent="0.25">
      <c r="A74" s="2" t="s">
        <v>63</v>
      </c>
      <c r="B74" s="2">
        <f>企管系!B74+休閒系!B74+保金系!B74+財金系!B74+國貿系!B74+會資系!B74+應統系!B74+財稅系!B74</f>
        <v>1</v>
      </c>
      <c r="C74" s="7">
        <f>B74/B77</f>
        <v>1.8181818181818181E-2</v>
      </c>
    </row>
    <row r="75" spans="1:4" x14ac:dyDescent="0.25">
      <c r="A75" s="2" t="s">
        <v>64</v>
      </c>
      <c r="B75" s="2">
        <f>企管系!B75+休閒系!B75+保金系!B75+財金系!B75+國貿系!B75+會資系!B75+應統系!B75</f>
        <v>1</v>
      </c>
      <c r="C75" s="7">
        <f>B75/B77</f>
        <v>1.8181818181818181E-2</v>
      </c>
    </row>
    <row r="76" spans="1:4" x14ac:dyDescent="0.25">
      <c r="A76" s="2" t="s">
        <v>65</v>
      </c>
      <c r="B76" s="2">
        <f>企管系!B76+休閒系!B76+保金系!B76+財金系!B76+國貿系!B76+會資系!B76+應統系!B76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55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企管系!B80+休閒系!B80+保金系!B80+財金系!B80+國貿系!B80+會資系!B80+應統系!B80+財稅系!B80</f>
        <v>22</v>
      </c>
      <c r="C80" s="7">
        <f>B80/B85</f>
        <v>0.4</v>
      </c>
    </row>
    <row r="81" spans="1:3" x14ac:dyDescent="0.25">
      <c r="A81" s="2" t="s">
        <v>42</v>
      </c>
      <c r="B81" s="2">
        <f>企管系!B81+休閒系!B81+保金系!B81+財金系!B81+國貿系!B81+會資系!B81+應統系!B81+財稅系!B81</f>
        <v>26</v>
      </c>
      <c r="C81" s="7">
        <f>B81/B85</f>
        <v>0.47272727272727272</v>
      </c>
    </row>
    <row r="82" spans="1:3" x14ac:dyDescent="0.25">
      <c r="A82" s="2" t="s">
        <v>43</v>
      </c>
      <c r="B82" s="2">
        <f>企管系!B82+休閒系!B82+保金系!B82+財金系!B82+國貿系!B82+會資系!B82+應統系!B82+財稅系!B82</f>
        <v>7</v>
      </c>
      <c r="C82" s="7">
        <f>B82/B85</f>
        <v>0.12727272727272726</v>
      </c>
    </row>
    <row r="83" spans="1:3" x14ac:dyDescent="0.25">
      <c r="A83" s="2" t="s">
        <v>54</v>
      </c>
      <c r="B83" s="2">
        <f>企管系!B83+休閒系!B83+保金系!B83+財金系!B83+國貿系!B83+會資系!B83+應統系!B83+財稅系!B83</f>
        <v>0</v>
      </c>
      <c r="C83" s="7">
        <f>B83/B85</f>
        <v>0</v>
      </c>
    </row>
    <row r="84" spans="1:3" x14ac:dyDescent="0.25">
      <c r="A84" s="2" t="s">
        <v>53</v>
      </c>
      <c r="B84" s="2">
        <f>企管系!B84+休閒系!B84+保金系!B84+財金系!B84+國貿系!B84+會資系!B84+應統系!B84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55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41</v>
      </c>
      <c r="B88" s="2">
        <f>企管系!B88+休閒系!B88+保金系!B88+財金系!B88+國貿系!B88+會資系!B88+應統系!B88+財稅系!B88</f>
        <v>26</v>
      </c>
      <c r="C88" s="7">
        <f>B88/B93</f>
        <v>0.47272727272727272</v>
      </c>
    </row>
    <row r="89" spans="1:3" x14ac:dyDescent="0.25">
      <c r="A89" s="2" t="s">
        <v>66</v>
      </c>
      <c r="B89" s="2">
        <f>企管系!B89+休閒系!B89+保金系!B89+財金系!B89+國貿系!B89+會資系!B89+應統系!B89+財稅系!B89</f>
        <v>24</v>
      </c>
      <c r="C89" s="7">
        <f>B89/B93</f>
        <v>0.43636363636363634</v>
      </c>
    </row>
    <row r="90" spans="1:3" x14ac:dyDescent="0.25">
      <c r="A90" s="2" t="s">
        <v>67</v>
      </c>
      <c r="B90" s="2">
        <f>企管系!B90+休閒系!B90+保金系!B90+財金系!B90+國貿系!B90+會資系!B90+應統系!B90+財稅系!B90</f>
        <v>5</v>
      </c>
      <c r="C90" s="7">
        <f>B90/B93</f>
        <v>9.0909090909090912E-2</v>
      </c>
    </row>
    <row r="91" spans="1:3" x14ac:dyDescent="0.25">
      <c r="A91" s="2" t="s">
        <v>44</v>
      </c>
      <c r="B91" s="2">
        <f>企管系!B91+休閒系!B91+保金系!B91+財金系!B91+國貿系!B91+會資系!B91+應統系!B91+財稅系!B91</f>
        <v>0</v>
      </c>
      <c r="C91" s="7">
        <f>B91/B93</f>
        <v>0</v>
      </c>
    </row>
    <row r="92" spans="1:3" x14ac:dyDescent="0.25">
      <c r="A92" s="2" t="s">
        <v>53</v>
      </c>
      <c r="B92" s="2">
        <f>企管系!B92+休閒系!B92+保金系!B92+財金系!B92+國貿系!B92+會資系!B92+應統系!B92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55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68</v>
      </c>
      <c r="B96" s="2">
        <f>企管系!B96+休閒系!B96+保金系!B96+財金系!B96+國貿系!B96+會資系!B96+應統系!B96+財稅系!B96</f>
        <v>30</v>
      </c>
      <c r="C96" s="7">
        <f>B96/B101</f>
        <v>0.54545454545454541</v>
      </c>
    </row>
    <row r="97" spans="1:3" x14ac:dyDescent="0.25">
      <c r="A97" s="2" t="s">
        <v>42</v>
      </c>
      <c r="B97" s="2">
        <f>企管系!B97+休閒系!B97+保金系!B97+財金系!B97+國貿系!B97+會資系!B97+應統系!B97+財稅系!B97</f>
        <v>24</v>
      </c>
      <c r="C97" s="7">
        <f>B97/B101</f>
        <v>0.43636363636363634</v>
      </c>
    </row>
    <row r="98" spans="1:3" x14ac:dyDescent="0.25">
      <c r="A98" s="2" t="s">
        <v>69</v>
      </c>
      <c r="B98" s="2">
        <f>企管系!B98+休閒系!B98+保金系!B98+財金系!B98+國貿系!B98+會資系!B98+應統系!B98+財稅系!B98</f>
        <v>1</v>
      </c>
      <c r="C98" s="7">
        <f>B98/B101</f>
        <v>1.8181818181818181E-2</v>
      </c>
    </row>
    <row r="99" spans="1:3" x14ac:dyDescent="0.25">
      <c r="A99" s="2" t="s">
        <v>70</v>
      </c>
      <c r="B99" s="2">
        <f>企管系!B99+休閒系!B99+保金系!B99+財金系!B99+國貿系!B99+會資系!B99+應統系!B99+財稅系!B99</f>
        <v>0</v>
      </c>
      <c r="C99" s="7">
        <f>B99/B101</f>
        <v>0</v>
      </c>
    </row>
    <row r="100" spans="1:3" x14ac:dyDescent="0.25">
      <c r="A100" s="2" t="s">
        <v>71</v>
      </c>
      <c r="B100" s="2">
        <f>企管系!B100+休閒系!B100+保金系!B100+財金系!B100+國貿系!B100+會資系!B100+應統系!B100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55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72</v>
      </c>
      <c r="B104" s="2">
        <f>企管系!B104+休閒系!B104+保金系!B104+財金系!B104+國貿系!B104+會資系!B104+應統系!B104+財稅系!B104</f>
        <v>31</v>
      </c>
      <c r="C104" s="7">
        <f>B104/B109</f>
        <v>0.5636363636363636</v>
      </c>
    </row>
    <row r="105" spans="1:3" x14ac:dyDescent="0.25">
      <c r="A105" s="2" t="s">
        <v>73</v>
      </c>
      <c r="B105" s="2">
        <f>企管系!B105+休閒系!B105+保金系!B105+財金系!B105+國貿系!B105+會資系!B105+應統系!B105+財稅系!B105</f>
        <v>23</v>
      </c>
      <c r="C105" s="7">
        <f>B105/B109</f>
        <v>0.41818181818181815</v>
      </c>
    </row>
    <row r="106" spans="1:3" x14ac:dyDescent="0.25">
      <c r="A106" s="2" t="s">
        <v>74</v>
      </c>
      <c r="B106" s="2">
        <f>企管系!B106+休閒系!B106+保金系!B106+財金系!B106+國貿系!B106+會資系!B106+應統系!B106+財稅系!B106</f>
        <v>1</v>
      </c>
      <c r="C106" s="7">
        <f>B106/B109</f>
        <v>1.8181818181818181E-2</v>
      </c>
    </row>
    <row r="107" spans="1:3" x14ac:dyDescent="0.25">
      <c r="A107" s="2" t="s">
        <v>75</v>
      </c>
      <c r="B107" s="2">
        <f>企管系!B107+休閒系!B107+保金系!B107+財金系!B107+國貿系!B107+會資系!B107+應統系!B107</f>
        <v>0</v>
      </c>
      <c r="C107" s="7">
        <f>B107/B109</f>
        <v>0</v>
      </c>
    </row>
    <row r="108" spans="1:3" x14ac:dyDescent="0.25">
      <c r="A108" s="2" t="s">
        <v>76</v>
      </c>
      <c r="B108" s="2">
        <f>企管系!B108+休閒系!B108+保金系!B108+財金系!B108+國貿系!B108+會資系!B108+應統系!B108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55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企管系!B112+休閒系!B112+保金系!B112+財金系!B112+國貿系!B112+會資系!B112+應統系!B112+財稅系!B112</f>
        <v>34</v>
      </c>
      <c r="C112" s="7">
        <f>B112/B117</f>
        <v>0.61818181818181817</v>
      </c>
    </row>
    <row r="113" spans="1:3" x14ac:dyDescent="0.25">
      <c r="A113" s="2" t="s">
        <v>42</v>
      </c>
      <c r="B113" s="2">
        <f>企管系!B113+休閒系!B113+保金系!B113+財金系!B113+國貿系!B113+會資系!B113+應統系!B113+財稅系!B113</f>
        <v>20</v>
      </c>
      <c r="C113" s="7">
        <f>B113/B117</f>
        <v>0.36363636363636365</v>
      </c>
    </row>
    <row r="114" spans="1:3" x14ac:dyDescent="0.25">
      <c r="A114" s="2" t="s">
        <v>43</v>
      </c>
      <c r="B114" s="2">
        <f>企管系!B114+休閒系!B114+保金系!B114+財金系!B114+國貿系!B114+會資系!B114+應統系!B114+財稅系!B114</f>
        <v>1</v>
      </c>
      <c r="C114" s="7">
        <f>B114/B117</f>
        <v>1.8181818181818181E-2</v>
      </c>
    </row>
    <row r="115" spans="1:3" x14ac:dyDescent="0.25">
      <c r="A115" s="2" t="s">
        <v>44</v>
      </c>
      <c r="B115" s="2">
        <f>企管系!B115+休閒系!B115+保金系!B115+財金系!B115+國貿系!B115+會資系!B115+應統系!B115+財稅系!B115</f>
        <v>0</v>
      </c>
      <c r="C115" s="7">
        <f>B115/B117</f>
        <v>0</v>
      </c>
    </row>
    <row r="116" spans="1:3" x14ac:dyDescent="0.25">
      <c r="A116" s="2" t="s">
        <v>53</v>
      </c>
      <c r="B116" s="2">
        <f>企管系!B116+休閒系!B116+保金系!B116+財金系!B116+國貿系!B116+會資系!B116+應統系!B116+財稅系!B116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55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51</v>
      </c>
      <c r="B120" s="2">
        <f>企管系!B120+休閒系!B120+保金系!B120+財金系!B120+國貿系!B120+會資系!B120+應統系!B120+財稅系!B120</f>
        <v>16</v>
      </c>
      <c r="C120" s="7">
        <f>B120/B125</f>
        <v>0.29090909090909089</v>
      </c>
    </row>
    <row r="121" spans="1:3" x14ac:dyDescent="0.25">
      <c r="A121" s="2" t="s">
        <v>52</v>
      </c>
      <c r="B121" s="2">
        <f>企管系!B121+休閒系!B121+保金系!B121+財金系!B121+國貿系!B121+會資系!B121+應統系!B121+財稅系!B121</f>
        <v>21</v>
      </c>
      <c r="C121" s="7">
        <f>B121/B125</f>
        <v>0.38181818181818183</v>
      </c>
    </row>
    <row r="122" spans="1:3" x14ac:dyDescent="0.25">
      <c r="A122" s="2" t="s">
        <v>43</v>
      </c>
      <c r="B122" s="2">
        <f>企管系!B122+休閒系!B122+保金系!B122+財金系!B122+國貿系!B122+會資系!B122+應統系!B122+財稅系!B122</f>
        <v>17</v>
      </c>
      <c r="C122" s="7">
        <f>B122/B125</f>
        <v>0.30909090909090908</v>
      </c>
    </row>
    <row r="123" spans="1:3" x14ac:dyDescent="0.25">
      <c r="A123" s="2" t="s">
        <v>44</v>
      </c>
      <c r="B123" s="2">
        <f>企管系!B123+休閒系!B123+保金系!B123+財金系!B123+國貿系!B123+會資系!B123+應統系!B123+財稅系!B123</f>
        <v>0</v>
      </c>
      <c r="C123" s="7">
        <f>B123/B125</f>
        <v>0</v>
      </c>
    </row>
    <row r="124" spans="1:3" x14ac:dyDescent="0.25">
      <c r="A124" s="2" t="s">
        <v>53</v>
      </c>
      <c r="B124" s="2">
        <f>企管系!B124+休閒系!B124+保金系!B124+財金系!B124+國貿系!B124+會資系!B124+應統系!B124+財稅系!B124</f>
        <v>1</v>
      </c>
      <c r="C124" s="7">
        <f>B124/B125</f>
        <v>1.8181818181818181E-2</v>
      </c>
    </row>
    <row r="125" spans="1:3" x14ac:dyDescent="0.25">
      <c r="A125" s="6" t="s">
        <v>90</v>
      </c>
      <c r="B125" s="6">
        <f>SUM(B120:B124)</f>
        <v>55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企管系!B130+休閒系!B130+保金系!B130+財金系!B130+國貿系!B130+會資系!B130+應統系!B130+財稅系!B130</f>
        <v>39</v>
      </c>
      <c r="C130" s="7">
        <f>B130/B135</f>
        <v>0.70909090909090911</v>
      </c>
    </row>
    <row r="131" spans="1:3" x14ac:dyDescent="0.25">
      <c r="A131" s="2" t="s">
        <v>78</v>
      </c>
      <c r="B131" s="2">
        <f>企管系!B131+休閒系!B131+保金系!B131+財金系!B131+國貿系!B131+會資系!B131+應統系!B131+財稅系!B131</f>
        <v>16</v>
      </c>
      <c r="C131" s="7">
        <f>B131/B135</f>
        <v>0.29090909090909089</v>
      </c>
    </row>
    <row r="132" spans="1:3" x14ac:dyDescent="0.25">
      <c r="A132" s="2" t="s">
        <v>79</v>
      </c>
      <c r="B132" s="2">
        <f>企管系!B132+休閒系!B132+保金系!B132+財金系!B132+國貿系!B132+會資系!B132+應統系!B132+財稅系!B132</f>
        <v>0</v>
      </c>
      <c r="C132" s="7">
        <f>B132/B135</f>
        <v>0</v>
      </c>
    </row>
    <row r="133" spans="1:3" x14ac:dyDescent="0.25">
      <c r="A133" s="2" t="s">
        <v>80</v>
      </c>
      <c r="B133" s="2">
        <f>企管系!B133+休閒系!B133+保金系!B133+財金系!B133+國貿系!B133+會資系!B133+應統系!B133+財稅系!B133</f>
        <v>0</v>
      </c>
      <c r="C133" s="7">
        <f>B133/B135</f>
        <v>0</v>
      </c>
    </row>
    <row r="134" spans="1:3" x14ac:dyDescent="0.25">
      <c r="A134" s="2" t="s">
        <v>81</v>
      </c>
      <c r="B134" s="2">
        <f>企管系!B134+休閒系!B134+保金系!B134+財金系!B134+國貿系!B134+會資系!B134+應統系!B134+財稅系!B134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55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企管系!B138+休閒系!B138+保金系!B138+財金系!B138+國貿系!B138+會資系!B138+應統系!B138+財稅系!B138</f>
        <v>16</v>
      </c>
      <c r="C138" s="7">
        <f>B138/B145</f>
        <v>0.11188811188811189</v>
      </c>
    </row>
    <row r="139" spans="1:3" x14ac:dyDescent="0.25">
      <c r="A139" s="2" t="s">
        <v>2</v>
      </c>
      <c r="B139" s="2">
        <f>企管系!B139+休閒系!B139+保金系!B139+財金系!B139+國貿系!B139+會資系!B139+應統系!B139+財稅系!B139</f>
        <v>34</v>
      </c>
      <c r="C139" s="7">
        <f>B139/B145</f>
        <v>0.23776223776223776</v>
      </c>
    </row>
    <row r="140" spans="1:3" x14ac:dyDescent="0.25">
      <c r="A140" s="2" t="s">
        <v>3</v>
      </c>
      <c r="B140" s="2">
        <f>企管系!B140+休閒系!B140+保金系!B140+財金系!B140+國貿系!B140+會資系!B140+應統系!B140+財稅系!B140</f>
        <v>31</v>
      </c>
      <c r="C140" s="7">
        <f>B140/B145</f>
        <v>0.21678321678321677</v>
      </c>
    </row>
    <row r="141" spans="1:3" x14ac:dyDescent="0.25">
      <c r="A141" s="2" t="s">
        <v>4</v>
      </c>
      <c r="B141" s="2">
        <f>企管系!B141+休閒系!B141+保金系!B141+財金系!B141+國貿系!B141+會資系!B141+應統系!B141+財稅系!B141</f>
        <v>16</v>
      </c>
      <c r="C141" s="7">
        <f>B141/B145</f>
        <v>0.11188811188811189</v>
      </c>
    </row>
    <row r="142" spans="1:3" x14ac:dyDescent="0.25">
      <c r="A142" s="2" t="s">
        <v>5</v>
      </c>
      <c r="B142" s="2">
        <f>企管系!B142+休閒系!B142+保金系!B142+財金系!B142+國貿系!B142+會資系!B142+應統系!B142+財稅系!B142</f>
        <v>23</v>
      </c>
      <c r="C142" s="7">
        <f>B142/B145</f>
        <v>0.16083916083916083</v>
      </c>
    </row>
    <row r="143" spans="1:3" x14ac:dyDescent="0.25">
      <c r="A143" s="2" t="s">
        <v>6</v>
      </c>
      <c r="B143" s="2">
        <f>企管系!B143+休閒系!B143+保金系!B143+財金系!B143+國貿系!B143+會資系!B143+應統系!B143+財稅系!B143</f>
        <v>22</v>
      </c>
      <c r="C143" s="7">
        <f>B143/B145</f>
        <v>0.15384615384615385</v>
      </c>
    </row>
    <row r="144" spans="1:3" x14ac:dyDescent="0.25">
      <c r="A144" s="2" t="s">
        <v>7</v>
      </c>
      <c r="B144" s="2">
        <f>企管系!B144+休閒系!B144+保金系!B144+財金系!B144+國貿系!B144+會資系!B144+應統系!B144+財稅系!B144</f>
        <v>1</v>
      </c>
      <c r="C144" s="7">
        <f>B144/B145</f>
        <v>6.993006993006993E-3</v>
      </c>
    </row>
    <row r="145" spans="1:3" x14ac:dyDescent="0.25">
      <c r="A145" s="6" t="s">
        <v>90</v>
      </c>
      <c r="B145" s="6">
        <f>SUM(B138:B144)</f>
        <v>143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企管系!B148+休閒系!B148+保金系!B148+財金系!B148+國貿系!B148+會資系!B148+應統系!B148+財稅系!B148</f>
        <v>4</v>
      </c>
      <c r="C148" s="7">
        <f>B148/B162</f>
        <v>1.5151515151515152E-2</v>
      </c>
    </row>
    <row r="149" spans="1:3" x14ac:dyDescent="0.25">
      <c r="A149" s="2" t="s">
        <v>9</v>
      </c>
      <c r="B149" s="2">
        <f>企管系!B149+休閒系!B149+保金系!B149+財金系!B149+國貿系!B149+會資系!B149+應統系!B149+財稅系!B149</f>
        <v>32</v>
      </c>
      <c r="C149" s="7">
        <f>B149/B162</f>
        <v>0.12121212121212122</v>
      </c>
    </row>
    <row r="150" spans="1:3" x14ac:dyDescent="0.25">
      <c r="A150" s="2" t="s">
        <v>10</v>
      </c>
      <c r="B150" s="2">
        <f>企管系!B150+休閒系!B150+保金系!B150+財金系!B150+國貿系!B150+會資系!B150+應統系!B150+財稅系!B150</f>
        <v>19</v>
      </c>
      <c r="C150" s="7">
        <f>B150/B162</f>
        <v>7.1969696969696975E-2</v>
      </c>
    </row>
    <row r="151" spans="1:3" x14ac:dyDescent="0.25">
      <c r="A151" s="2" t="s">
        <v>11</v>
      </c>
      <c r="B151" s="2">
        <f>企管系!B151+休閒系!B151+保金系!B151+財金系!B151+國貿系!B151+會資系!B151+應統系!B151+財稅系!B151</f>
        <v>18</v>
      </c>
      <c r="C151" s="7">
        <f>B151/B162</f>
        <v>6.8181818181818177E-2</v>
      </c>
    </row>
    <row r="152" spans="1:3" x14ac:dyDescent="0.25">
      <c r="A152" s="2" t="s">
        <v>12</v>
      </c>
      <c r="B152" s="2">
        <f>企管系!B152+休閒系!B152+保金系!B152+財金系!B152+國貿系!B152+會資系!B152+應統系!B152+財稅系!B152</f>
        <v>3</v>
      </c>
      <c r="C152" s="7">
        <f>B152/B162</f>
        <v>1.1363636363636364E-2</v>
      </c>
    </row>
    <row r="153" spans="1:3" x14ac:dyDescent="0.25">
      <c r="A153" s="2" t="s">
        <v>13</v>
      </c>
      <c r="B153" s="2">
        <f>企管系!B153+休閒系!B153+保金系!B153+財金系!B153+國貿系!B153+會資系!B153+應統系!B153+財稅系!B153</f>
        <v>23</v>
      </c>
      <c r="C153" s="7">
        <f>B153/B162</f>
        <v>8.7121212121212127E-2</v>
      </c>
    </row>
    <row r="154" spans="1:3" x14ac:dyDescent="0.25">
      <c r="A154" s="2" t="s">
        <v>14</v>
      </c>
      <c r="B154" s="2">
        <f>企管系!B154+休閒系!B154+保金系!B154+財金系!B154+國貿系!B154+會資系!B154+應統系!B154+財稅系!B154</f>
        <v>43</v>
      </c>
      <c r="C154" s="7">
        <f>B154/B162</f>
        <v>0.16287878787878787</v>
      </c>
    </row>
    <row r="155" spans="1:3" x14ac:dyDescent="0.25">
      <c r="A155" s="2" t="s">
        <v>15</v>
      </c>
      <c r="B155" s="2">
        <f>企管系!B155+休閒系!B155+保金系!B155+財金系!B155+國貿系!B155+會資系!B155+應統系!B155+財稅系!B155</f>
        <v>16</v>
      </c>
      <c r="C155" s="7">
        <f>B155/B162</f>
        <v>6.0606060606060608E-2</v>
      </c>
    </row>
    <row r="156" spans="1:3" x14ac:dyDescent="0.25">
      <c r="A156" s="2" t="s">
        <v>16</v>
      </c>
      <c r="B156" s="2">
        <f>企管系!B156+休閒系!B156+保金系!B156+財金系!B156+國貿系!B156+會資系!B156+應統系!B156+財稅系!B156</f>
        <v>26</v>
      </c>
      <c r="C156" s="7">
        <f>B156/B162</f>
        <v>9.8484848484848481E-2</v>
      </c>
    </row>
    <row r="157" spans="1:3" x14ac:dyDescent="0.25">
      <c r="A157" s="2" t="s">
        <v>17</v>
      </c>
      <c r="B157" s="2">
        <f>企管系!B157+休閒系!B157+保金系!B157+財金系!B157+國貿系!B157+會資系!B157+應統系!B157+財稅系!B157</f>
        <v>7</v>
      </c>
      <c r="C157" s="7">
        <f>B157/B162</f>
        <v>2.6515151515151516E-2</v>
      </c>
    </row>
    <row r="158" spans="1:3" x14ac:dyDescent="0.25">
      <c r="A158" s="2" t="s">
        <v>18</v>
      </c>
      <c r="B158" s="2">
        <f>企管系!B158+休閒系!B158+保金系!B158+財金系!B158+國貿系!B158+會資系!B158+應統系!B158+財稅系!B158</f>
        <v>39</v>
      </c>
      <c r="C158" s="7">
        <f>B158/B162</f>
        <v>0.14772727272727273</v>
      </c>
    </row>
    <row r="159" spans="1:3" x14ac:dyDescent="0.25">
      <c r="A159" s="2" t="s">
        <v>19</v>
      </c>
      <c r="B159" s="2">
        <f>企管系!B159+休閒系!B159+保金系!B159+財金系!B159+國貿系!B159+會資系!B159+應統系!B159+財稅系!B159</f>
        <v>16</v>
      </c>
      <c r="C159" s="7">
        <f>B159/B162</f>
        <v>6.0606060606060608E-2</v>
      </c>
    </row>
    <row r="160" spans="1:3" x14ac:dyDescent="0.25">
      <c r="A160" s="2" t="s">
        <v>20</v>
      </c>
      <c r="B160" s="2">
        <f>企管系!B160+休閒系!B160+保金系!B160+財金系!B160+國貿系!B160+會資系!B160+應統系!B160+財稅系!B160</f>
        <v>18</v>
      </c>
      <c r="C160" s="7">
        <f>B160/B162</f>
        <v>6.8181818181818177E-2</v>
      </c>
    </row>
    <row r="161" spans="1:3" x14ac:dyDescent="0.25">
      <c r="A161" s="2" t="s">
        <v>7</v>
      </c>
      <c r="B161" s="2">
        <f>企管系!B161+休閒系!B161+保金系!B161+財金系!B161+國貿系!B161+會資系!B161+應統系!B161+財稅系!B161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264</v>
      </c>
      <c r="C162" s="8">
        <f>SUM(C148:C161)</f>
        <v>0.99999999999999978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2">
        <f>企管系!B165+休閒系!B165+保金系!B165+財金系!B165+國貿系!B165+會資系!B165+應統系!B165+財稅系!B165</f>
        <v>41</v>
      </c>
      <c r="C165" s="7">
        <f>B165/B167</f>
        <v>0.74545454545454548</v>
      </c>
    </row>
    <row r="166" spans="1:3" x14ac:dyDescent="0.25">
      <c r="A166" s="2" t="s">
        <v>86</v>
      </c>
      <c r="B166" s="2">
        <f>企管系!B166+休閒系!B166+保金系!B166+財金系!B166+國貿系!B166+會資系!B166+應統系!B166+財稅系!B166</f>
        <v>14</v>
      </c>
      <c r="C166" s="7">
        <f>B166/B167</f>
        <v>0.25454545454545452</v>
      </c>
    </row>
    <row r="167" spans="1:3" x14ac:dyDescent="0.25">
      <c r="A167" s="6" t="s">
        <v>90</v>
      </c>
      <c r="B167" s="6">
        <f>SUM(B165:B166)</f>
        <v>55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91</v>
      </c>
      <c r="C169" s="11" t="s">
        <v>39</v>
      </c>
    </row>
    <row r="170" spans="1:3" x14ac:dyDescent="0.25">
      <c r="A170" s="2" t="s">
        <v>88</v>
      </c>
      <c r="B170" s="2">
        <f>企管系!B170+休閒系!B170+保金系!B170+財金系!B170+國貿系!B170+會資系!B170+應統系!B170+財稅系!B170</f>
        <v>39</v>
      </c>
      <c r="C170" s="7">
        <f>B170/B172</f>
        <v>0.70909090909090911</v>
      </c>
    </row>
    <row r="171" spans="1:3" x14ac:dyDescent="0.25">
      <c r="A171" s="2" t="s">
        <v>89</v>
      </c>
      <c r="B171" s="2">
        <f>企管系!B171+休閒系!B171+保金系!B171+財金系!B171+國貿系!B171+會資系!B171+應統系!B171+財稅系!B171</f>
        <v>16</v>
      </c>
      <c r="C171" s="7">
        <f>B171/B172</f>
        <v>0.29090909090909089</v>
      </c>
    </row>
    <row r="172" spans="1:3" x14ac:dyDescent="0.25">
      <c r="A172" s="6" t="s">
        <v>90</v>
      </c>
      <c r="B172" s="6">
        <f>SUM(B170:B171)</f>
        <v>55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222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4</v>
      </c>
      <c r="C6" s="7">
        <f>B6/B11</f>
        <v>0.4</v>
      </c>
      <c r="N6"/>
      <c r="O6"/>
      <c r="P6"/>
      <c r="Q6" t="s">
        <v>121</v>
      </c>
      <c r="R6" t="s">
        <v>121</v>
      </c>
      <c r="S6"/>
      <c r="T6" t="s">
        <v>116</v>
      </c>
      <c r="U6" t="s">
        <v>116</v>
      </c>
      <c r="V6" t="s">
        <v>116</v>
      </c>
      <c r="W6" t="s">
        <v>116</v>
      </c>
      <c r="X6" t="s">
        <v>116</v>
      </c>
      <c r="Y6" t="s">
        <v>116</v>
      </c>
      <c r="Z6" t="s">
        <v>116</v>
      </c>
      <c r="AA6" t="s">
        <v>116</v>
      </c>
      <c r="AB6" t="s">
        <v>116</v>
      </c>
      <c r="AC6" t="s">
        <v>116</v>
      </c>
      <c r="AD6" t="s">
        <v>116</v>
      </c>
      <c r="AE6" t="s">
        <v>116</v>
      </c>
      <c r="AF6" t="s">
        <v>116</v>
      </c>
      <c r="AG6" t="s">
        <v>122</v>
      </c>
      <c r="AH6" t="s">
        <v>124</v>
      </c>
      <c r="AI6" t="s">
        <v>125</v>
      </c>
      <c r="AJ6" t="s">
        <v>119</v>
      </c>
      <c r="AK6" t="s">
        <v>120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5</v>
      </c>
      <c r="C7" s="7">
        <f>B7/B11</f>
        <v>0.5</v>
      </c>
      <c r="N7"/>
      <c r="O7"/>
      <c r="P7"/>
      <c r="Q7" t="s">
        <v>121</v>
      </c>
      <c r="R7" t="s">
        <v>121</v>
      </c>
      <c r="S7"/>
      <c r="T7" t="s">
        <v>121</v>
      </c>
      <c r="U7" t="s">
        <v>121</v>
      </c>
      <c r="V7" t="s">
        <v>121</v>
      </c>
      <c r="W7" t="s">
        <v>121</v>
      </c>
      <c r="X7" t="s">
        <v>121</v>
      </c>
      <c r="Y7" t="s">
        <v>121</v>
      </c>
      <c r="Z7" t="s">
        <v>121</v>
      </c>
      <c r="AA7" t="s">
        <v>121</v>
      </c>
      <c r="AB7" t="s">
        <v>121</v>
      </c>
      <c r="AC7" t="s">
        <v>121</v>
      </c>
      <c r="AD7" t="s">
        <v>121</v>
      </c>
      <c r="AE7" t="s">
        <v>121</v>
      </c>
      <c r="AF7" t="s">
        <v>121</v>
      </c>
      <c r="AG7" t="s">
        <v>122</v>
      </c>
      <c r="AH7" t="s">
        <v>136</v>
      </c>
      <c r="AI7" t="s">
        <v>137</v>
      </c>
      <c r="AJ7" t="s">
        <v>119</v>
      </c>
      <c r="AK7" t="s">
        <v>120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1</v>
      </c>
      <c r="C8" s="7">
        <f>B8/B11</f>
        <v>0.1</v>
      </c>
      <c r="N8"/>
      <c r="O8"/>
      <c r="P8"/>
      <c r="Q8" t="s">
        <v>116</v>
      </c>
      <c r="R8" t="s">
        <v>116</v>
      </c>
      <c r="S8"/>
      <c r="T8" t="s">
        <v>116</v>
      </c>
      <c r="U8" t="s">
        <v>121</v>
      </c>
      <c r="V8" t="s">
        <v>121</v>
      </c>
      <c r="W8" t="s">
        <v>116</v>
      </c>
      <c r="X8" t="s">
        <v>121</v>
      </c>
      <c r="Y8" t="s">
        <v>116</v>
      </c>
      <c r="Z8" t="s">
        <v>116</v>
      </c>
      <c r="AA8" t="s">
        <v>116</v>
      </c>
      <c r="AB8" t="s">
        <v>116</v>
      </c>
      <c r="AC8" t="s">
        <v>116</v>
      </c>
      <c r="AD8" t="s">
        <v>116</v>
      </c>
      <c r="AE8" t="s">
        <v>116</v>
      </c>
      <c r="AF8" t="s">
        <v>116</v>
      </c>
      <c r="AG8" t="s">
        <v>117</v>
      </c>
      <c r="AH8" t="s">
        <v>140</v>
      </c>
      <c r="AI8" t="s">
        <v>141</v>
      </c>
      <c r="AJ8" t="s">
        <v>128</v>
      </c>
      <c r="AK8" t="s">
        <v>129</v>
      </c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 t="s">
        <v>116</v>
      </c>
      <c r="R9" t="s">
        <v>116</v>
      </c>
      <c r="S9"/>
      <c r="T9" t="s">
        <v>121</v>
      </c>
      <c r="U9" t="s">
        <v>121</v>
      </c>
      <c r="V9" t="s">
        <v>121</v>
      </c>
      <c r="W9" t="s">
        <v>116</v>
      </c>
      <c r="X9" t="s">
        <v>116</v>
      </c>
      <c r="Y9" t="s">
        <v>116</v>
      </c>
      <c r="Z9" t="s">
        <v>116</v>
      </c>
      <c r="AA9" t="s">
        <v>116</v>
      </c>
      <c r="AB9" t="s">
        <v>116</v>
      </c>
      <c r="AC9" t="s">
        <v>116</v>
      </c>
      <c r="AD9" t="s">
        <v>116</v>
      </c>
      <c r="AE9" t="s">
        <v>116</v>
      </c>
      <c r="AF9" t="s">
        <v>116</v>
      </c>
      <c r="AG9" t="s">
        <v>117</v>
      </c>
      <c r="AH9" t="s">
        <v>149</v>
      </c>
      <c r="AI9" t="s">
        <v>150</v>
      </c>
      <c r="AJ9" t="s">
        <v>119</v>
      </c>
      <c r="AK9" t="s">
        <v>129</v>
      </c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 t="s">
        <v>116</v>
      </c>
      <c r="R10" t="s">
        <v>116</v>
      </c>
      <c r="S10"/>
      <c r="T10" t="s">
        <v>116</v>
      </c>
      <c r="U10" t="s">
        <v>115</v>
      </c>
      <c r="V10" t="s">
        <v>115</v>
      </c>
      <c r="W10" t="s">
        <v>121</v>
      </c>
      <c r="X10" t="s">
        <v>121</v>
      </c>
      <c r="Y10" t="s">
        <v>121</v>
      </c>
      <c r="Z10" t="s">
        <v>121</v>
      </c>
      <c r="AA10" t="s">
        <v>121</v>
      </c>
      <c r="AB10" t="s">
        <v>121</v>
      </c>
      <c r="AC10" t="s">
        <v>121</v>
      </c>
      <c r="AD10" t="s">
        <v>121</v>
      </c>
      <c r="AE10" t="s">
        <v>121</v>
      </c>
      <c r="AF10" t="s">
        <v>115</v>
      </c>
      <c r="AG10" t="s">
        <v>122</v>
      </c>
      <c r="AH10" t="s">
        <v>163</v>
      </c>
      <c r="AI10" t="s">
        <v>164</v>
      </c>
      <c r="AJ10" t="s">
        <v>128</v>
      </c>
      <c r="AK10" t="s">
        <v>120</v>
      </c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10</v>
      </c>
      <c r="C11" s="8">
        <f>SUM(C6:C10)</f>
        <v>1</v>
      </c>
      <c r="D11" s="4"/>
      <c r="N11"/>
      <c r="O11"/>
      <c r="P11"/>
      <c r="Q11" t="s">
        <v>116</v>
      </c>
      <c r="R11" t="s">
        <v>116</v>
      </c>
      <c r="S11"/>
      <c r="T11" t="s">
        <v>116</v>
      </c>
      <c r="U11" t="s">
        <v>116</v>
      </c>
      <c r="V11" t="s">
        <v>115</v>
      </c>
      <c r="W11" t="s">
        <v>116</v>
      </c>
      <c r="X11" t="s">
        <v>116</v>
      </c>
      <c r="Y11" t="s">
        <v>116</v>
      </c>
      <c r="Z11" t="s">
        <v>115</v>
      </c>
      <c r="AA11" t="s">
        <v>115</v>
      </c>
      <c r="AB11" t="s">
        <v>115</v>
      </c>
      <c r="AC11" t="s">
        <v>116</v>
      </c>
      <c r="AD11" t="s">
        <v>116</v>
      </c>
      <c r="AE11" t="s">
        <v>116</v>
      </c>
      <c r="AF11" t="s">
        <v>115</v>
      </c>
      <c r="AG11" t="s">
        <v>117</v>
      </c>
      <c r="AH11" t="s">
        <v>174</v>
      </c>
      <c r="AI11" t="s">
        <v>175</v>
      </c>
      <c r="AJ11" t="s">
        <v>119</v>
      </c>
      <c r="AK11" t="s">
        <v>120</v>
      </c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 t="s">
        <v>121</v>
      </c>
      <c r="R12" t="s">
        <v>121</v>
      </c>
      <c r="S12"/>
      <c r="T12" t="s">
        <v>121</v>
      </c>
      <c r="U12" t="s">
        <v>121</v>
      </c>
      <c r="V12" t="s">
        <v>121</v>
      </c>
      <c r="W12" t="s">
        <v>121</v>
      </c>
      <c r="X12" t="s">
        <v>121</v>
      </c>
      <c r="Y12" t="s">
        <v>121</v>
      </c>
      <c r="Z12" t="s">
        <v>121</v>
      </c>
      <c r="AA12" t="s">
        <v>121</v>
      </c>
      <c r="AB12" t="s">
        <v>121</v>
      </c>
      <c r="AC12" t="s">
        <v>121</v>
      </c>
      <c r="AD12" t="s">
        <v>121</v>
      </c>
      <c r="AE12" t="s">
        <v>121</v>
      </c>
      <c r="AF12" t="s">
        <v>121</v>
      </c>
      <c r="AG12" t="s">
        <v>117</v>
      </c>
      <c r="AH12" t="s">
        <v>118</v>
      </c>
      <c r="AI12" t="s">
        <v>178</v>
      </c>
      <c r="AJ12" t="s">
        <v>128</v>
      </c>
      <c r="AK12" t="s">
        <v>129</v>
      </c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 t="s">
        <v>115</v>
      </c>
      <c r="R13" t="s">
        <v>116</v>
      </c>
      <c r="S13"/>
      <c r="T13" t="s">
        <v>116</v>
      </c>
      <c r="U13" t="s">
        <v>116</v>
      </c>
      <c r="V13" t="s">
        <v>115</v>
      </c>
      <c r="W13" t="s">
        <v>115</v>
      </c>
      <c r="X13" t="s">
        <v>115</v>
      </c>
      <c r="Y13" t="s">
        <v>117</v>
      </c>
      <c r="Z13" t="s">
        <v>117</v>
      </c>
      <c r="AA13" t="s">
        <v>115</v>
      </c>
      <c r="AB13" t="s">
        <v>116</v>
      </c>
      <c r="AC13" t="s">
        <v>115</v>
      </c>
      <c r="AD13" t="s">
        <v>115</v>
      </c>
      <c r="AE13" t="s">
        <v>115</v>
      </c>
      <c r="AF13" t="s">
        <v>115</v>
      </c>
      <c r="AG13" t="s">
        <v>122</v>
      </c>
      <c r="AH13" t="s">
        <v>188</v>
      </c>
      <c r="AI13" t="s">
        <v>189</v>
      </c>
      <c r="AJ13" t="s">
        <v>119</v>
      </c>
      <c r="AK13" t="s">
        <v>120</v>
      </c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4</v>
      </c>
      <c r="C14" s="7">
        <f>B14/B19</f>
        <v>0.4</v>
      </c>
      <c r="N14"/>
      <c r="O14"/>
      <c r="P14"/>
      <c r="Q14" t="s">
        <v>116</v>
      </c>
      <c r="R14" t="s">
        <v>116</v>
      </c>
      <c r="S14"/>
      <c r="T14" t="s">
        <v>121</v>
      </c>
      <c r="U14" t="s">
        <v>121</v>
      </c>
      <c r="V14" t="s">
        <v>121</v>
      </c>
      <c r="W14" t="s">
        <v>121</v>
      </c>
      <c r="X14" t="s">
        <v>121</v>
      </c>
      <c r="Y14" t="s">
        <v>116</v>
      </c>
      <c r="Z14" t="s">
        <v>116</v>
      </c>
      <c r="AA14" t="s">
        <v>116</v>
      </c>
      <c r="AB14" t="s">
        <v>116</v>
      </c>
      <c r="AC14" t="s">
        <v>116</v>
      </c>
      <c r="AD14" t="s">
        <v>121</v>
      </c>
      <c r="AE14" t="s">
        <v>121</v>
      </c>
      <c r="AF14" t="s">
        <v>116</v>
      </c>
      <c r="AG14" t="s">
        <v>117</v>
      </c>
      <c r="AH14" t="s">
        <v>176</v>
      </c>
      <c r="AI14" t="s">
        <v>207</v>
      </c>
      <c r="AJ14" t="s">
        <v>119</v>
      </c>
      <c r="AK14" t="s">
        <v>129</v>
      </c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6</v>
      </c>
      <c r="C15" s="7">
        <f>B15/B19</f>
        <v>0.6</v>
      </c>
      <c r="N15"/>
      <c r="O15"/>
      <c r="P15"/>
      <c r="Q15" t="s">
        <v>121</v>
      </c>
      <c r="R15" t="s">
        <v>121</v>
      </c>
      <c r="S15"/>
      <c r="T15" t="s">
        <v>121</v>
      </c>
      <c r="U15" t="s">
        <v>121</v>
      </c>
      <c r="V15" t="s">
        <v>121</v>
      </c>
      <c r="W15" t="s">
        <v>121</v>
      </c>
      <c r="X15" t="s">
        <v>121</v>
      </c>
      <c r="Y15" t="s">
        <v>121</v>
      </c>
      <c r="Z15" t="s">
        <v>121</v>
      </c>
      <c r="AA15" t="s">
        <v>116</v>
      </c>
      <c r="AB15" t="s">
        <v>121</v>
      </c>
      <c r="AC15" t="s">
        <v>121</v>
      </c>
      <c r="AD15" t="s">
        <v>121</v>
      </c>
      <c r="AE15" t="s">
        <v>121</v>
      </c>
      <c r="AF15" t="s">
        <v>116</v>
      </c>
      <c r="AG15" t="s">
        <v>122</v>
      </c>
      <c r="AH15" t="s">
        <v>219</v>
      </c>
      <c r="AI15" t="s">
        <v>220</v>
      </c>
      <c r="AJ15" t="s">
        <v>119</v>
      </c>
      <c r="AK15" t="s">
        <v>120</v>
      </c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10</v>
      </c>
      <c r="C19" s="8">
        <f>SUM(C14:C18)</f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5</v>
      </c>
      <c r="C24" s="7">
        <f>B24/B29</f>
        <v>0.5</v>
      </c>
      <c r="D24" s="4"/>
    </row>
    <row r="25" spans="1:14" x14ac:dyDescent="0.25">
      <c r="A25" s="2" t="s">
        <v>42</v>
      </c>
      <c r="B25" s="2">
        <f>COUNTIF(T:T,4)</f>
        <v>5</v>
      </c>
      <c r="C25" s="7">
        <f>B25/B29</f>
        <v>0.5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10</v>
      </c>
      <c r="C29" s="8">
        <f>SUM(C24:C28)</f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6</v>
      </c>
      <c r="C32" s="7">
        <f>B32/B37</f>
        <v>0.6</v>
      </c>
    </row>
    <row r="33" spans="1:4" x14ac:dyDescent="0.25">
      <c r="A33" s="2" t="s">
        <v>42</v>
      </c>
      <c r="B33" s="2">
        <f>COUNTIF(U:U,4)</f>
        <v>3</v>
      </c>
      <c r="C33" s="7">
        <f>B33/B37</f>
        <v>0.3</v>
      </c>
    </row>
    <row r="34" spans="1:4" x14ac:dyDescent="0.25">
      <c r="A34" s="2" t="s">
        <v>43</v>
      </c>
      <c r="B34" s="2">
        <f>COUNTIF(U:U,3)</f>
        <v>1</v>
      </c>
      <c r="C34" s="7">
        <f>B34/B37</f>
        <v>0.1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10</v>
      </c>
      <c r="C37" s="8">
        <f>SUM(C32:C36)</f>
        <v>0.99999999999999989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6</v>
      </c>
      <c r="C40" s="7">
        <f>B40/B45</f>
        <v>0.6</v>
      </c>
    </row>
    <row r="41" spans="1:4" x14ac:dyDescent="0.25">
      <c r="A41" s="2" t="s">
        <v>42</v>
      </c>
      <c r="B41" s="2">
        <f>COUNTIF(V:V,4)</f>
        <v>1</v>
      </c>
      <c r="C41" s="7">
        <f>B41/B45</f>
        <v>0.1</v>
      </c>
    </row>
    <row r="42" spans="1:4" x14ac:dyDescent="0.25">
      <c r="A42" s="2" t="s">
        <v>43</v>
      </c>
      <c r="B42" s="2">
        <f>COUNTIF(V:V,3)</f>
        <v>3</v>
      </c>
      <c r="C42" s="7">
        <f>B42/B45</f>
        <v>0.3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10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5</v>
      </c>
      <c r="C48" s="7">
        <f>B48/B53</f>
        <v>0.5</v>
      </c>
    </row>
    <row r="49" spans="1:13" x14ac:dyDescent="0.25">
      <c r="A49" s="2" t="s">
        <v>42</v>
      </c>
      <c r="B49" s="2">
        <f>COUNTIF(W:W,4)</f>
        <v>4</v>
      </c>
      <c r="C49" s="7">
        <f>B49/B53</f>
        <v>0.4</v>
      </c>
    </row>
    <row r="50" spans="1:13" x14ac:dyDescent="0.25">
      <c r="A50" s="2" t="s">
        <v>43</v>
      </c>
      <c r="B50" s="2">
        <f>COUNTIF(W:W,3)</f>
        <v>1</v>
      </c>
      <c r="C50" s="7">
        <f>B50/B53</f>
        <v>0.1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10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6</v>
      </c>
      <c r="C56" s="7">
        <f>B56/B61</f>
        <v>0.6</v>
      </c>
    </row>
    <row r="57" spans="1:13" x14ac:dyDescent="0.25">
      <c r="A57" s="2" t="s">
        <v>42</v>
      </c>
      <c r="B57" s="2">
        <f>COUNTIF(X:X,4)</f>
        <v>3</v>
      </c>
      <c r="C57" s="7">
        <f>B57/B61</f>
        <v>0.3</v>
      </c>
    </row>
    <row r="58" spans="1:13" x14ac:dyDescent="0.25">
      <c r="A58" s="2" t="s">
        <v>43</v>
      </c>
      <c r="B58" s="2">
        <f>COUNTIF(X:X,3)</f>
        <v>1</v>
      </c>
      <c r="C58" s="7">
        <f>B58/B61</f>
        <v>0.1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10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4</v>
      </c>
      <c r="C64" s="7">
        <f>B64/B69</f>
        <v>0.4</v>
      </c>
    </row>
    <row r="65" spans="1:4" x14ac:dyDescent="0.25">
      <c r="A65" s="2" t="s">
        <v>42</v>
      </c>
      <c r="B65" s="2">
        <f>COUNTIF(Y:Y,4)</f>
        <v>5</v>
      </c>
      <c r="C65" s="7">
        <f>B65/B69</f>
        <v>0.5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1</v>
      </c>
      <c r="C67" s="7">
        <f>B67/B69</f>
        <v>0.1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10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4</v>
      </c>
      <c r="C72" s="7">
        <f>B72/B77</f>
        <v>0.4</v>
      </c>
    </row>
    <row r="73" spans="1:4" x14ac:dyDescent="0.25">
      <c r="A73" s="2" t="s">
        <v>42</v>
      </c>
      <c r="B73" s="2">
        <f>COUNTIF(Z:Z,4)</f>
        <v>4</v>
      </c>
      <c r="C73" s="7">
        <f>B73/B77</f>
        <v>0.4</v>
      </c>
    </row>
    <row r="74" spans="1:4" x14ac:dyDescent="0.25">
      <c r="A74" s="2" t="s">
        <v>43</v>
      </c>
      <c r="B74" s="2">
        <f>COUNTIF(Z:Z,3)</f>
        <v>1</v>
      </c>
      <c r="C74" s="7">
        <f>B74/B77</f>
        <v>0.1</v>
      </c>
    </row>
    <row r="75" spans="1:4" x14ac:dyDescent="0.25">
      <c r="A75" s="2" t="s">
        <v>44</v>
      </c>
      <c r="B75" s="2">
        <f>COUNTIF(Z:Z,2)</f>
        <v>1</v>
      </c>
      <c r="C75" s="7">
        <f>B75/B77</f>
        <v>0.1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10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3</v>
      </c>
      <c r="C80" s="7">
        <f>B80/B85</f>
        <v>0.3</v>
      </c>
    </row>
    <row r="81" spans="1:3" x14ac:dyDescent="0.25">
      <c r="A81" s="2" t="s">
        <v>42</v>
      </c>
      <c r="B81" s="2">
        <f>COUNTIF(AA:AA,4)</f>
        <v>5</v>
      </c>
      <c r="C81" s="7">
        <f>B81/B85</f>
        <v>0.5</v>
      </c>
    </row>
    <row r="82" spans="1:3" x14ac:dyDescent="0.25">
      <c r="A82" s="2" t="s">
        <v>43</v>
      </c>
      <c r="B82" s="2">
        <f>COUNTIF(AA:AA,3)</f>
        <v>2</v>
      </c>
      <c r="C82" s="7">
        <f>B82/B85</f>
        <v>0.2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10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4</v>
      </c>
      <c r="C88" s="7">
        <f>B88/B93</f>
        <v>0.4</v>
      </c>
    </row>
    <row r="89" spans="1:3" x14ac:dyDescent="0.25">
      <c r="A89" s="2" t="s">
        <v>42</v>
      </c>
      <c r="B89" s="2">
        <f>COUNTIF(AB:AB,4)</f>
        <v>5</v>
      </c>
      <c r="C89" s="7">
        <f>B89/B93</f>
        <v>0.5</v>
      </c>
    </row>
    <row r="90" spans="1:3" x14ac:dyDescent="0.25">
      <c r="A90" s="2" t="s">
        <v>43</v>
      </c>
      <c r="B90" s="2">
        <f>COUNTIF(AB:AB,3)</f>
        <v>1</v>
      </c>
      <c r="C90" s="7">
        <f>B90/B93</f>
        <v>0.1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10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4</v>
      </c>
      <c r="C96" s="7">
        <f>B96/B101</f>
        <v>0.4</v>
      </c>
    </row>
    <row r="97" spans="1:3" x14ac:dyDescent="0.25">
      <c r="A97" s="2" t="s">
        <v>42</v>
      </c>
      <c r="B97" s="2">
        <f>COUNTIF(AC:AC,4)</f>
        <v>5</v>
      </c>
      <c r="C97" s="7">
        <f>B97/B101</f>
        <v>0.5</v>
      </c>
    </row>
    <row r="98" spans="1:3" x14ac:dyDescent="0.25">
      <c r="A98" s="2" t="s">
        <v>43</v>
      </c>
      <c r="B98" s="2">
        <f>COUNTIF(AC:AC,3)</f>
        <v>1</v>
      </c>
      <c r="C98" s="7">
        <f>B98/B101</f>
        <v>0.1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10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5</v>
      </c>
      <c r="C104" s="7">
        <f>B104/B109</f>
        <v>0.5</v>
      </c>
    </row>
    <row r="105" spans="1:3" x14ac:dyDescent="0.25">
      <c r="A105" s="2" t="s">
        <v>42</v>
      </c>
      <c r="B105" s="2">
        <f>COUNTIF(AD:AD,4)</f>
        <v>4</v>
      </c>
      <c r="C105" s="7">
        <f>B105/B109</f>
        <v>0.4</v>
      </c>
    </row>
    <row r="106" spans="1:3" x14ac:dyDescent="0.25">
      <c r="A106" s="2" t="s">
        <v>43</v>
      </c>
      <c r="B106" s="2">
        <f>COUNTIF(AD:AD,3)</f>
        <v>1</v>
      </c>
      <c r="C106" s="7">
        <f>B106/B109</f>
        <v>0.1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10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5</v>
      </c>
      <c r="C112" s="7">
        <f>B112/B117</f>
        <v>0.5</v>
      </c>
    </row>
    <row r="113" spans="1:3" x14ac:dyDescent="0.25">
      <c r="A113" s="2" t="s">
        <v>42</v>
      </c>
      <c r="B113" s="2">
        <f>COUNTIF(AE:AE,4)</f>
        <v>4</v>
      </c>
      <c r="C113" s="7">
        <f>B113/B117</f>
        <v>0.4</v>
      </c>
    </row>
    <row r="114" spans="1:3" x14ac:dyDescent="0.25">
      <c r="A114" s="2" t="s">
        <v>43</v>
      </c>
      <c r="B114" s="2">
        <f>COUNTIF(AE:AE,3)</f>
        <v>1</v>
      </c>
      <c r="C114" s="7">
        <f>B114/B117</f>
        <v>0.1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10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2</v>
      </c>
      <c r="C120" s="7">
        <f>B120/B125</f>
        <v>0.2</v>
      </c>
    </row>
    <row r="121" spans="1:3" x14ac:dyDescent="0.25">
      <c r="A121" s="2" t="s">
        <v>42</v>
      </c>
      <c r="B121" s="2">
        <f>COUNTIF(AF:AF,4)</f>
        <v>5</v>
      </c>
      <c r="C121" s="7">
        <f>B121/B125</f>
        <v>0.5</v>
      </c>
    </row>
    <row r="122" spans="1:3" x14ac:dyDescent="0.25">
      <c r="A122" s="2" t="s">
        <v>43</v>
      </c>
      <c r="B122" s="2">
        <f>COUNTIF(AF:AF,3)</f>
        <v>3</v>
      </c>
      <c r="C122" s="7">
        <f>B122/B125</f>
        <v>0.3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10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5</v>
      </c>
      <c r="C130" s="7">
        <f>B130/B135</f>
        <v>0.5</v>
      </c>
    </row>
    <row r="131" spans="1:3" x14ac:dyDescent="0.25">
      <c r="A131" s="2" t="s">
        <v>78</v>
      </c>
      <c r="B131" s="2">
        <f>COUNTIF(AG:AG,2)</f>
        <v>5</v>
      </c>
      <c r="C131" s="7">
        <f>B131/B135</f>
        <v>0.5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10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2</v>
      </c>
      <c r="C138" s="7">
        <f>B138/B145</f>
        <v>7.6923076923076927E-2</v>
      </c>
    </row>
    <row r="139" spans="1:3" x14ac:dyDescent="0.25">
      <c r="A139" s="2" t="s">
        <v>2</v>
      </c>
      <c r="B139" s="2">
        <f>COUNTIF(AH:AH,"*17-2*")</f>
        <v>6</v>
      </c>
      <c r="C139" s="7">
        <f>B139/B145</f>
        <v>0.23076923076923078</v>
      </c>
    </row>
    <row r="140" spans="1:3" x14ac:dyDescent="0.25">
      <c r="A140" s="2" t="s">
        <v>3</v>
      </c>
      <c r="B140" s="2">
        <f>COUNTIF(AH:AH,"*17-3*")</f>
        <v>5</v>
      </c>
      <c r="C140" s="7">
        <f>B140/B145</f>
        <v>0.19230769230769232</v>
      </c>
    </row>
    <row r="141" spans="1:3" x14ac:dyDescent="0.25">
      <c r="A141" s="2" t="s">
        <v>4</v>
      </c>
      <c r="B141" s="2">
        <f>COUNTIF(AH:AH,"*17-4*")</f>
        <v>4</v>
      </c>
      <c r="C141" s="7">
        <f>B141/B145</f>
        <v>0.15384615384615385</v>
      </c>
    </row>
    <row r="142" spans="1:3" x14ac:dyDescent="0.25">
      <c r="A142" s="2" t="s">
        <v>5</v>
      </c>
      <c r="B142" s="2">
        <f>COUNTIF(AH:AH,"*17-5*")</f>
        <v>4</v>
      </c>
      <c r="C142" s="7">
        <f>B142/B145</f>
        <v>0.15384615384615385</v>
      </c>
    </row>
    <row r="143" spans="1:3" x14ac:dyDescent="0.25">
      <c r="A143" s="2" t="s">
        <v>6</v>
      </c>
      <c r="B143" s="2">
        <f>COUNTIF(AH:AH,"*17-6*")</f>
        <v>4</v>
      </c>
      <c r="C143" s="7">
        <f>B143/B145</f>
        <v>0.15384615384615385</v>
      </c>
    </row>
    <row r="144" spans="1:3" x14ac:dyDescent="0.25">
      <c r="A144" s="2" t="s">
        <v>7</v>
      </c>
      <c r="B144" s="2">
        <f>COUNTIF(AH:AH,"*17-7*")</f>
        <v>1</v>
      </c>
      <c r="C144" s="7">
        <f>B144/B145</f>
        <v>3.8461538461538464E-2</v>
      </c>
    </row>
    <row r="145" spans="1:3" x14ac:dyDescent="0.25">
      <c r="A145" s="6" t="s">
        <v>90</v>
      </c>
      <c r="B145" s="6">
        <f>SUM(B138:B144)</f>
        <v>26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5</v>
      </c>
      <c r="C149" s="7">
        <f>B149/B162</f>
        <v>0.10416666666666667</v>
      </c>
    </row>
    <row r="150" spans="1:3" x14ac:dyDescent="0.25">
      <c r="A150" s="2" t="s">
        <v>10</v>
      </c>
      <c r="B150" s="2">
        <f>COUNTIF(AI:AI,"*18-3*")</f>
        <v>3</v>
      </c>
      <c r="C150" s="7">
        <f>B150/B162</f>
        <v>6.25E-2</v>
      </c>
    </row>
    <row r="151" spans="1:3" x14ac:dyDescent="0.25">
      <c r="A151" s="2" t="s">
        <v>11</v>
      </c>
      <c r="B151" s="2">
        <f>COUNTIF(AI:AI,"*18-4*")</f>
        <v>1</v>
      </c>
      <c r="C151" s="7">
        <f>B151/B162</f>
        <v>2.0833333333333332E-2</v>
      </c>
    </row>
    <row r="152" spans="1:3" x14ac:dyDescent="0.25">
      <c r="A152" s="2" t="s">
        <v>12</v>
      </c>
      <c r="B152" s="2">
        <f>COUNTIF(AI:AI,"*18-5*")</f>
        <v>2</v>
      </c>
      <c r="C152" s="7">
        <f>B152/B162</f>
        <v>4.1666666666666664E-2</v>
      </c>
    </row>
    <row r="153" spans="1:3" x14ac:dyDescent="0.25">
      <c r="A153" s="2" t="s">
        <v>13</v>
      </c>
      <c r="B153" s="2">
        <f>COUNTIF(AI:AI,"*18-6*")</f>
        <v>5</v>
      </c>
      <c r="C153" s="7">
        <f>B153/B162</f>
        <v>0.10416666666666667</v>
      </c>
    </row>
    <row r="154" spans="1:3" x14ac:dyDescent="0.25">
      <c r="A154" s="2" t="s">
        <v>14</v>
      </c>
      <c r="B154" s="2">
        <f>COUNTIF(AI:AI,"*18-7*")</f>
        <v>8</v>
      </c>
      <c r="C154" s="7">
        <f>B154/B162</f>
        <v>0.16666666666666666</v>
      </c>
    </row>
    <row r="155" spans="1:3" x14ac:dyDescent="0.25">
      <c r="A155" s="2" t="s">
        <v>15</v>
      </c>
      <c r="B155" s="2">
        <f>COUNTIF(AI:AI,"*18-8*")</f>
        <v>2</v>
      </c>
      <c r="C155" s="7">
        <f>B155/B162</f>
        <v>4.1666666666666664E-2</v>
      </c>
    </row>
    <row r="156" spans="1:3" x14ac:dyDescent="0.25">
      <c r="A156" s="2" t="s">
        <v>16</v>
      </c>
      <c r="B156" s="2">
        <f>COUNTIF(AI:AI,"*18-9*")</f>
        <v>2</v>
      </c>
      <c r="C156" s="7">
        <f>B156/B162</f>
        <v>4.1666666666666664E-2</v>
      </c>
    </row>
    <row r="157" spans="1:3" x14ac:dyDescent="0.25">
      <c r="A157" s="2" t="s">
        <v>17</v>
      </c>
      <c r="B157" s="2">
        <f>COUNTIF(AI:AI,"*18-10*")</f>
        <v>1</v>
      </c>
      <c r="C157" s="7">
        <f>B157/B162</f>
        <v>2.0833333333333332E-2</v>
      </c>
    </row>
    <row r="158" spans="1:3" x14ac:dyDescent="0.25">
      <c r="A158" s="2" t="s">
        <v>18</v>
      </c>
      <c r="B158" s="2">
        <f>COUNTIF(AI:AI,"*18-11*")</f>
        <v>9</v>
      </c>
      <c r="C158" s="7">
        <f>B158/B162</f>
        <v>0.1875</v>
      </c>
    </row>
    <row r="159" spans="1:3" x14ac:dyDescent="0.25">
      <c r="A159" s="2" t="s">
        <v>19</v>
      </c>
      <c r="B159" s="2">
        <f>COUNTIF(AI:AI,"*18-12*")</f>
        <v>4</v>
      </c>
      <c r="C159" s="7">
        <f>B159/B162</f>
        <v>8.3333333333333329E-2</v>
      </c>
    </row>
    <row r="160" spans="1:3" x14ac:dyDescent="0.25">
      <c r="A160" s="2" t="s">
        <v>20</v>
      </c>
      <c r="B160" s="2">
        <f>COUNTIF(AI:AI,"*18-13*")</f>
        <v>6</v>
      </c>
      <c r="C160" s="7">
        <f>B160/B162</f>
        <v>0.125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48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7</v>
      </c>
      <c r="C165" s="7">
        <f>B165/B167</f>
        <v>0.7</v>
      </c>
    </row>
    <row r="166" spans="1:3" x14ac:dyDescent="0.25">
      <c r="A166" s="2" t="s">
        <v>86</v>
      </c>
      <c r="B166" s="13">
        <f>COUNTIF(AJ:AJ,"19-2")</f>
        <v>3</v>
      </c>
      <c r="C166" s="7">
        <f>B166/B167</f>
        <v>0.3</v>
      </c>
    </row>
    <row r="167" spans="1:3" x14ac:dyDescent="0.25">
      <c r="A167" s="6" t="s">
        <v>90</v>
      </c>
      <c r="B167" s="6">
        <f>SUM(B165:B166)</f>
        <v>10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6</v>
      </c>
      <c r="C170" s="7">
        <f>B170/B172</f>
        <v>0.6</v>
      </c>
    </row>
    <row r="171" spans="1:3" x14ac:dyDescent="0.25">
      <c r="A171" s="2" t="s">
        <v>89</v>
      </c>
      <c r="B171" s="2">
        <f>COUNTIF(AK:AK,"20-2")</f>
        <v>4</v>
      </c>
      <c r="C171" s="7">
        <f>B171/B172</f>
        <v>0.4</v>
      </c>
    </row>
    <row r="172" spans="1:3" x14ac:dyDescent="0.25">
      <c r="A172" s="6" t="s">
        <v>90</v>
      </c>
      <c r="B172" s="6">
        <f>SUM(B170:B171)</f>
        <v>10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223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5</v>
      </c>
      <c r="C6" s="7">
        <f>B6/B11</f>
        <v>0.5</v>
      </c>
      <c r="N6"/>
      <c r="O6"/>
      <c r="P6"/>
      <c r="Q6" t="s">
        <v>115</v>
      </c>
      <c r="R6" t="s">
        <v>116</v>
      </c>
      <c r="S6"/>
      <c r="T6" t="s">
        <v>116</v>
      </c>
      <c r="U6" t="s">
        <v>116</v>
      </c>
      <c r="V6" t="s">
        <v>116</v>
      </c>
      <c r="W6" t="s">
        <v>116</v>
      </c>
      <c r="X6" t="s">
        <v>121</v>
      </c>
      <c r="Y6" t="s">
        <v>116</v>
      </c>
      <c r="Z6" t="s">
        <v>116</v>
      </c>
      <c r="AA6" t="s">
        <v>115</v>
      </c>
      <c r="AB6" t="s">
        <v>115</v>
      </c>
      <c r="AC6" t="s">
        <v>116</v>
      </c>
      <c r="AD6" t="s">
        <v>116</v>
      </c>
      <c r="AE6" t="s">
        <v>121</v>
      </c>
      <c r="AF6" t="s">
        <v>115</v>
      </c>
      <c r="AG6" t="s">
        <v>122</v>
      </c>
      <c r="AH6" t="s">
        <v>138</v>
      </c>
      <c r="AI6" t="s">
        <v>127</v>
      </c>
      <c r="AJ6" t="s">
        <v>119</v>
      </c>
      <c r="AK6" t="s">
        <v>120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3</v>
      </c>
      <c r="C7" s="7">
        <f>B7/B11</f>
        <v>0.3</v>
      </c>
      <c r="N7"/>
      <c r="O7"/>
      <c r="P7"/>
      <c r="Q7" t="s">
        <v>121</v>
      </c>
      <c r="R7" t="s">
        <v>121</v>
      </c>
      <c r="S7"/>
      <c r="T7" t="s">
        <v>121</v>
      </c>
      <c r="U7" t="s">
        <v>121</v>
      </c>
      <c r="V7" t="s">
        <v>121</v>
      </c>
      <c r="W7" t="s">
        <v>121</v>
      </c>
      <c r="X7" t="s">
        <v>121</v>
      </c>
      <c r="Y7" t="s">
        <v>121</v>
      </c>
      <c r="Z7" t="s">
        <v>121</v>
      </c>
      <c r="AA7" t="s">
        <v>121</v>
      </c>
      <c r="AB7" t="s">
        <v>121</v>
      </c>
      <c r="AC7" t="s">
        <v>121</v>
      </c>
      <c r="AD7" t="s">
        <v>121</v>
      </c>
      <c r="AE7" t="s">
        <v>121</v>
      </c>
      <c r="AF7" t="s">
        <v>121</v>
      </c>
      <c r="AG7" t="s">
        <v>122</v>
      </c>
      <c r="AH7" t="s">
        <v>143</v>
      </c>
      <c r="AI7" t="s">
        <v>144</v>
      </c>
      <c r="AJ7" t="s">
        <v>128</v>
      </c>
      <c r="AK7" t="s">
        <v>129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2</v>
      </c>
      <c r="C8" s="7">
        <f>B8/B11</f>
        <v>0.2</v>
      </c>
      <c r="N8"/>
      <c r="O8"/>
      <c r="P8"/>
      <c r="Q8" t="s">
        <v>121</v>
      </c>
      <c r="R8" t="s">
        <v>121</v>
      </c>
      <c r="S8"/>
      <c r="T8" t="s">
        <v>116</v>
      </c>
      <c r="U8" t="s">
        <v>121</v>
      </c>
      <c r="V8" t="s">
        <v>121</v>
      </c>
      <c r="W8" t="s">
        <v>121</v>
      </c>
      <c r="X8" t="s">
        <v>121</v>
      </c>
      <c r="Y8" t="s">
        <v>121</v>
      </c>
      <c r="Z8" t="s">
        <v>121</v>
      </c>
      <c r="AA8" t="s">
        <v>121</v>
      </c>
      <c r="AB8" t="s">
        <v>121</v>
      </c>
      <c r="AC8" t="s">
        <v>116</v>
      </c>
      <c r="AD8" t="s">
        <v>121</v>
      </c>
      <c r="AE8" t="s">
        <v>121</v>
      </c>
      <c r="AF8" t="s">
        <v>116</v>
      </c>
      <c r="AG8" t="s">
        <v>122</v>
      </c>
      <c r="AH8" t="s">
        <v>151</v>
      </c>
      <c r="AI8" t="s">
        <v>152</v>
      </c>
      <c r="AJ8" t="s">
        <v>128</v>
      </c>
      <c r="AK8" t="s">
        <v>129</v>
      </c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 t="s">
        <v>116</v>
      </c>
      <c r="R9" t="s">
        <v>116</v>
      </c>
      <c r="S9"/>
      <c r="T9" t="s">
        <v>121</v>
      </c>
      <c r="U9" t="s">
        <v>121</v>
      </c>
      <c r="V9" t="s">
        <v>121</v>
      </c>
      <c r="W9" t="s">
        <v>121</v>
      </c>
      <c r="X9" t="s">
        <v>116</v>
      </c>
      <c r="Y9" t="s">
        <v>116</v>
      </c>
      <c r="Z9" t="s">
        <v>121</v>
      </c>
      <c r="AA9" t="s">
        <v>116</v>
      </c>
      <c r="AB9" t="s">
        <v>121</v>
      </c>
      <c r="AC9" t="s">
        <v>121</v>
      </c>
      <c r="AD9" t="s">
        <v>116</v>
      </c>
      <c r="AE9" t="s">
        <v>116</v>
      </c>
      <c r="AF9" t="s">
        <v>116</v>
      </c>
      <c r="AG9" t="s">
        <v>117</v>
      </c>
      <c r="AH9" t="s">
        <v>160</v>
      </c>
      <c r="AI9" t="s">
        <v>161</v>
      </c>
      <c r="AJ9" t="s">
        <v>128</v>
      </c>
      <c r="AK9" t="s">
        <v>129</v>
      </c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 t="s">
        <v>121</v>
      </c>
      <c r="R10" t="s">
        <v>121</v>
      </c>
      <c r="S10"/>
      <c r="T10" t="s">
        <v>121</v>
      </c>
      <c r="U10" t="s">
        <v>121</v>
      </c>
      <c r="V10" t="s">
        <v>121</v>
      </c>
      <c r="W10" t="s">
        <v>121</v>
      </c>
      <c r="X10" t="s">
        <v>121</v>
      </c>
      <c r="Y10" t="s">
        <v>121</v>
      </c>
      <c r="Z10" t="s">
        <v>121</v>
      </c>
      <c r="AA10" t="s">
        <v>121</v>
      </c>
      <c r="AB10" t="s">
        <v>121</v>
      </c>
      <c r="AC10" t="s">
        <v>121</v>
      </c>
      <c r="AD10" t="s">
        <v>121</v>
      </c>
      <c r="AE10" t="s">
        <v>121</v>
      </c>
      <c r="AF10" t="s">
        <v>122</v>
      </c>
      <c r="AG10" t="s">
        <v>122</v>
      </c>
      <c r="AH10" t="s">
        <v>168</v>
      </c>
      <c r="AI10" t="s">
        <v>169</v>
      </c>
      <c r="AJ10" t="s">
        <v>128</v>
      </c>
      <c r="AK10" t="s">
        <v>129</v>
      </c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10</v>
      </c>
      <c r="C11" s="8">
        <f>SUM(C6:C10)</f>
        <v>1</v>
      </c>
      <c r="D11" s="4"/>
      <c r="N11"/>
      <c r="O11"/>
      <c r="P11"/>
      <c r="Q11" t="s">
        <v>116</v>
      </c>
      <c r="R11" t="s">
        <v>116</v>
      </c>
      <c r="S11"/>
      <c r="T11" t="s">
        <v>116</v>
      </c>
      <c r="U11" t="s">
        <v>116</v>
      </c>
      <c r="V11" t="s">
        <v>116</v>
      </c>
      <c r="W11" t="s">
        <v>116</v>
      </c>
      <c r="X11" t="s">
        <v>116</v>
      </c>
      <c r="Y11" t="s">
        <v>116</v>
      </c>
      <c r="Z11" t="s">
        <v>116</v>
      </c>
      <c r="AA11" t="s">
        <v>116</v>
      </c>
      <c r="AB11" t="s">
        <v>116</v>
      </c>
      <c r="AC11" t="s">
        <v>116</v>
      </c>
      <c r="AD11" t="s">
        <v>116</v>
      </c>
      <c r="AE11" t="s">
        <v>116</v>
      </c>
      <c r="AF11" t="s">
        <v>116</v>
      </c>
      <c r="AG11" t="s">
        <v>117</v>
      </c>
      <c r="AH11" t="s">
        <v>176</v>
      </c>
      <c r="AI11" t="s">
        <v>177</v>
      </c>
      <c r="AJ11" t="s">
        <v>128</v>
      </c>
      <c r="AK11" t="s">
        <v>129</v>
      </c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 t="s">
        <v>121</v>
      </c>
      <c r="R12" t="s">
        <v>121</v>
      </c>
      <c r="S12"/>
      <c r="T12" t="s">
        <v>121</v>
      </c>
      <c r="U12" t="s">
        <v>116</v>
      </c>
      <c r="V12" t="s">
        <v>116</v>
      </c>
      <c r="W12" t="s">
        <v>121</v>
      </c>
      <c r="X12" t="s">
        <v>121</v>
      </c>
      <c r="Y12" t="s">
        <v>121</v>
      </c>
      <c r="Z12" t="s">
        <v>121</v>
      </c>
      <c r="AA12" t="s">
        <v>116</v>
      </c>
      <c r="AB12" t="s">
        <v>116</v>
      </c>
      <c r="AC12" t="s">
        <v>116</v>
      </c>
      <c r="AD12" t="s">
        <v>116</v>
      </c>
      <c r="AE12" t="s">
        <v>116</v>
      </c>
      <c r="AF12" t="s">
        <v>116</v>
      </c>
      <c r="AG12" t="s">
        <v>122</v>
      </c>
      <c r="AH12" t="s">
        <v>179</v>
      </c>
      <c r="AI12" t="s">
        <v>180</v>
      </c>
      <c r="AJ12" t="s">
        <v>119</v>
      </c>
      <c r="AK12" t="s">
        <v>120</v>
      </c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 t="s">
        <v>121</v>
      </c>
      <c r="R13" t="s">
        <v>121</v>
      </c>
      <c r="S13"/>
      <c r="T13" t="s">
        <v>121</v>
      </c>
      <c r="U13" t="s">
        <v>121</v>
      </c>
      <c r="V13" t="s">
        <v>121</v>
      </c>
      <c r="W13" t="s">
        <v>121</v>
      </c>
      <c r="X13" t="s">
        <v>121</v>
      </c>
      <c r="Y13" t="s">
        <v>121</v>
      </c>
      <c r="Z13" t="s">
        <v>121</v>
      </c>
      <c r="AA13" t="s">
        <v>121</v>
      </c>
      <c r="AB13" t="s">
        <v>121</v>
      </c>
      <c r="AC13" t="s">
        <v>121</v>
      </c>
      <c r="AD13" t="s">
        <v>121</v>
      </c>
      <c r="AE13" t="s">
        <v>121</v>
      </c>
      <c r="AF13" t="s">
        <v>121</v>
      </c>
      <c r="AG13" t="s">
        <v>122</v>
      </c>
      <c r="AH13" t="s">
        <v>181</v>
      </c>
      <c r="AI13" t="s">
        <v>182</v>
      </c>
      <c r="AJ13" t="s">
        <v>128</v>
      </c>
      <c r="AK13" t="s">
        <v>129</v>
      </c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5</v>
      </c>
      <c r="C14" s="7">
        <f>B14/B19</f>
        <v>0.5</v>
      </c>
      <c r="N14"/>
      <c r="O14"/>
      <c r="P14"/>
      <c r="Q14" t="s">
        <v>116</v>
      </c>
      <c r="R14" t="s">
        <v>116</v>
      </c>
      <c r="S14"/>
      <c r="T14" t="s">
        <v>116</v>
      </c>
      <c r="U14" t="s">
        <v>116</v>
      </c>
      <c r="V14" t="s">
        <v>116</v>
      </c>
      <c r="W14" t="s">
        <v>116</v>
      </c>
      <c r="X14" t="s">
        <v>116</v>
      </c>
      <c r="Y14" t="s">
        <v>116</v>
      </c>
      <c r="Z14" t="s">
        <v>116</v>
      </c>
      <c r="AA14" t="s">
        <v>116</v>
      </c>
      <c r="AB14" t="s">
        <v>116</v>
      </c>
      <c r="AC14" t="s">
        <v>116</v>
      </c>
      <c r="AD14" t="s">
        <v>116</v>
      </c>
      <c r="AE14" t="s">
        <v>116</v>
      </c>
      <c r="AF14" t="s">
        <v>115</v>
      </c>
      <c r="AG14" t="s">
        <v>117</v>
      </c>
      <c r="AH14" t="s">
        <v>202</v>
      </c>
      <c r="AI14" t="s">
        <v>203</v>
      </c>
      <c r="AJ14" t="s">
        <v>119</v>
      </c>
      <c r="AK14" t="s">
        <v>120</v>
      </c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4</v>
      </c>
      <c r="C15" s="7">
        <f>B15/B19</f>
        <v>0.4</v>
      </c>
      <c r="N15"/>
      <c r="O15"/>
      <c r="P15"/>
      <c r="Q15" t="s">
        <v>115</v>
      </c>
      <c r="R15" t="s">
        <v>115</v>
      </c>
      <c r="S15"/>
      <c r="T15" t="s">
        <v>116</v>
      </c>
      <c r="U15" t="s">
        <v>116</v>
      </c>
      <c r="V15" t="s">
        <v>116</v>
      </c>
      <c r="W15" t="s">
        <v>116</v>
      </c>
      <c r="X15" t="s">
        <v>116</v>
      </c>
      <c r="Y15" t="s">
        <v>116</v>
      </c>
      <c r="Z15" t="s">
        <v>116</v>
      </c>
      <c r="AA15" t="s">
        <v>116</v>
      </c>
      <c r="AB15" t="s">
        <v>116</v>
      </c>
      <c r="AC15" t="s">
        <v>116</v>
      </c>
      <c r="AD15" t="s">
        <v>116</v>
      </c>
      <c r="AE15" t="s">
        <v>116</v>
      </c>
      <c r="AF15" t="s">
        <v>115</v>
      </c>
      <c r="AG15" t="s">
        <v>117</v>
      </c>
      <c r="AH15" t="s">
        <v>205</v>
      </c>
      <c r="AI15" t="s">
        <v>206</v>
      </c>
      <c r="AJ15" t="s">
        <v>119</v>
      </c>
      <c r="AK15" t="s">
        <v>129</v>
      </c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1</v>
      </c>
      <c r="C16" s="7">
        <f>B16/B19</f>
        <v>0.1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10</v>
      </c>
      <c r="C19" s="8">
        <f>SUM(C14:C18)</f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5</v>
      </c>
      <c r="C24" s="7">
        <f>B24/B29</f>
        <v>0.5</v>
      </c>
      <c r="D24" s="4"/>
    </row>
    <row r="25" spans="1:14" x14ac:dyDescent="0.25">
      <c r="A25" s="2" t="s">
        <v>42</v>
      </c>
      <c r="B25" s="2">
        <f>COUNTIF(T:T,4)</f>
        <v>5</v>
      </c>
      <c r="C25" s="7">
        <f>B25/B29</f>
        <v>0.5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10</v>
      </c>
      <c r="C29" s="8">
        <f>SUM(C24:C28)</f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5</v>
      </c>
      <c r="C32" s="7">
        <f>B32/B37</f>
        <v>0.5</v>
      </c>
    </row>
    <row r="33" spans="1:4" x14ac:dyDescent="0.25">
      <c r="A33" s="2" t="s">
        <v>42</v>
      </c>
      <c r="B33" s="2">
        <f>COUNTIF(U:U,4)</f>
        <v>5</v>
      </c>
      <c r="C33" s="7">
        <f>B33/B37</f>
        <v>0.5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10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5</v>
      </c>
      <c r="C40" s="7">
        <f>B40/B45</f>
        <v>0.5</v>
      </c>
    </row>
    <row r="41" spans="1:4" x14ac:dyDescent="0.25">
      <c r="A41" s="2" t="s">
        <v>42</v>
      </c>
      <c r="B41" s="2">
        <f>COUNTIF(V:V,4)</f>
        <v>5</v>
      </c>
      <c r="C41" s="7">
        <f>B41/B45</f>
        <v>0.5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10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6</v>
      </c>
      <c r="C48" s="7">
        <f>B48/B53</f>
        <v>0.6</v>
      </c>
    </row>
    <row r="49" spans="1:13" x14ac:dyDescent="0.25">
      <c r="A49" s="2" t="s">
        <v>42</v>
      </c>
      <c r="B49" s="2">
        <f>COUNTIF(W:W,4)</f>
        <v>4</v>
      </c>
      <c r="C49" s="7">
        <f>B49/B53</f>
        <v>0.4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10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6</v>
      </c>
      <c r="C56" s="7">
        <f>B56/B61</f>
        <v>0.6</v>
      </c>
    </row>
    <row r="57" spans="1:13" x14ac:dyDescent="0.25">
      <c r="A57" s="2" t="s">
        <v>42</v>
      </c>
      <c r="B57" s="2">
        <f>COUNTIF(X:X,4)</f>
        <v>4</v>
      </c>
      <c r="C57" s="7">
        <f>B57/B61</f>
        <v>0.4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10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5</v>
      </c>
      <c r="C64" s="7">
        <f>B64/B69</f>
        <v>0.5</v>
      </c>
    </row>
    <row r="65" spans="1:4" x14ac:dyDescent="0.25">
      <c r="A65" s="2" t="s">
        <v>42</v>
      </c>
      <c r="B65" s="2">
        <f>COUNTIF(Y:Y,4)</f>
        <v>5</v>
      </c>
      <c r="C65" s="7">
        <f>B65/B69</f>
        <v>0.5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10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6</v>
      </c>
      <c r="C72" s="7">
        <f>B72/B77</f>
        <v>0.6</v>
      </c>
    </row>
    <row r="73" spans="1:4" x14ac:dyDescent="0.25">
      <c r="A73" s="2" t="s">
        <v>42</v>
      </c>
      <c r="B73" s="2">
        <f>COUNTIF(Z:Z,4)</f>
        <v>4</v>
      </c>
      <c r="C73" s="7">
        <f>B73/B77</f>
        <v>0.4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10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4</v>
      </c>
      <c r="C80" s="7">
        <f>B80/B85</f>
        <v>0.4</v>
      </c>
    </row>
    <row r="81" spans="1:3" x14ac:dyDescent="0.25">
      <c r="A81" s="2" t="s">
        <v>42</v>
      </c>
      <c r="B81" s="2">
        <f>COUNTIF(AA:AA,4)</f>
        <v>5</v>
      </c>
      <c r="C81" s="7">
        <f>B81/B85</f>
        <v>0.5</v>
      </c>
    </row>
    <row r="82" spans="1:3" x14ac:dyDescent="0.25">
      <c r="A82" s="2" t="s">
        <v>43</v>
      </c>
      <c r="B82" s="2">
        <f>COUNTIF(AA:AA,3)</f>
        <v>1</v>
      </c>
      <c r="C82" s="7">
        <f>B82/B85</f>
        <v>0.1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10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5</v>
      </c>
      <c r="C88" s="7">
        <f>B88/B93</f>
        <v>0.5</v>
      </c>
    </row>
    <row r="89" spans="1:3" x14ac:dyDescent="0.25">
      <c r="A89" s="2" t="s">
        <v>42</v>
      </c>
      <c r="B89" s="2">
        <f>COUNTIF(AB:AB,4)</f>
        <v>4</v>
      </c>
      <c r="C89" s="7">
        <f>B89/B93</f>
        <v>0.4</v>
      </c>
    </row>
    <row r="90" spans="1:3" x14ac:dyDescent="0.25">
      <c r="A90" s="2" t="s">
        <v>43</v>
      </c>
      <c r="B90" s="2">
        <f>COUNTIF(AB:AB,3)</f>
        <v>1</v>
      </c>
      <c r="C90" s="7">
        <f>B90/B93</f>
        <v>0.1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10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4</v>
      </c>
      <c r="C96" s="7">
        <f>B96/B101</f>
        <v>0.4</v>
      </c>
    </row>
    <row r="97" spans="1:3" x14ac:dyDescent="0.25">
      <c r="A97" s="2" t="s">
        <v>42</v>
      </c>
      <c r="B97" s="2">
        <f>COUNTIF(AC:AC,4)</f>
        <v>6</v>
      </c>
      <c r="C97" s="7">
        <f>B97/B101</f>
        <v>0.6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10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4</v>
      </c>
      <c r="C104" s="7">
        <f>B104/B109</f>
        <v>0.4</v>
      </c>
    </row>
    <row r="105" spans="1:3" x14ac:dyDescent="0.25">
      <c r="A105" s="2" t="s">
        <v>42</v>
      </c>
      <c r="B105" s="2">
        <f>COUNTIF(AD:AD,4)</f>
        <v>6</v>
      </c>
      <c r="C105" s="7">
        <f>B105/B109</f>
        <v>0.6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10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5</v>
      </c>
      <c r="C112" s="7">
        <f>B112/B117</f>
        <v>0.5</v>
      </c>
    </row>
    <row r="113" spans="1:3" x14ac:dyDescent="0.25">
      <c r="A113" s="2" t="s">
        <v>42</v>
      </c>
      <c r="B113" s="2">
        <f>COUNTIF(AE:AE,4)</f>
        <v>5</v>
      </c>
      <c r="C113" s="7">
        <f>B113/B117</f>
        <v>0.5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10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2</v>
      </c>
      <c r="C120" s="7">
        <f>B120/B125</f>
        <v>0.2</v>
      </c>
    </row>
    <row r="121" spans="1:3" x14ac:dyDescent="0.25">
      <c r="A121" s="2" t="s">
        <v>42</v>
      </c>
      <c r="B121" s="2">
        <f>COUNTIF(AF:AF,4)</f>
        <v>4</v>
      </c>
      <c r="C121" s="7">
        <f>B121/B125</f>
        <v>0.4</v>
      </c>
    </row>
    <row r="122" spans="1:3" x14ac:dyDescent="0.25">
      <c r="A122" s="2" t="s">
        <v>43</v>
      </c>
      <c r="B122" s="2">
        <f>COUNTIF(AF:AF,3)</f>
        <v>3</v>
      </c>
      <c r="C122" s="7">
        <f>B122/B125</f>
        <v>0.3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1</v>
      </c>
      <c r="C124" s="7">
        <f>B124/B125</f>
        <v>0.1</v>
      </c>
    </row>
    <row r="125" spans="1:3" x14ac:dyDescent="0.25">
      <c r="A125" s="6" t="s">
        <v>90</v>
      </c>
      <c r="B125" s="6">
        <f>SUM(B120:B124)</f>
        <v>10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6</v>
      </c>
      <c r="C130" s="7">
        <f>B130/B135</f>
        <v>0.6</v>
      </c>
    </row>
    <row r="131" spans="1:3" x14ac:dyDescent="0.25">
      <c r="A131" s="2" t="s">
        <v>78</v>
      </c>
      <c r="B131" s="2">
        <f>COUNTIF(AG:AG,2)</f>
        <v>4</v>
      </c>
      <c r="C131" s="7">
        <f>B131/B135</f>
        <v>0.4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10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8</v>
      </c>
      <c r="C138" s="7">
        <f>B138/B145</f>
        <v>0.22222222222222221</v>
      </c>
    </row>
    <row r="139" spans="1:3" x14ac:dyDescent="0.25">
      <c r="A139" s="2" t="s">
        <v>2</v>
      </c>
      <c r="B139" s="2">
        <f>COUNTIF(AH:AH,"*17-2*")</f>
        <v>5</v>
      </c>
      <c r="C139" s="7">
        <f>B139/B145</f>
        <v>0.1388888888888889</v>
      </c>
    </row>
    <row r="140" spans="1:3" x14ac:dyDescent="0.25">
      <c r="A140" s="2" t="s">
        <v>3</v>
      </c>
      <c r="B140" s="2">
        <f>COUNTIF(AH:AH,"*17-3*")</f>
        <v>7</v>
      </c>
      <c r="C140" s="7">
        <f>B140/B145</f>
        <v>0.19444444444444445</v>
      </c>
    </row>
    <row r="141" spans="1:3" x14ac:dyDescent="0.25">
      <c r="A141" s="2" t="s">
        <v>4</v>
      </c>
      <c r="B141" s="2">
        <f>COUNTIF(AH:AH,"*17-4*")</f>
        <v>4</v>
      </c>
      <c r="C141" s="7">
        <f>B141/B145</f>
        <v>0.1111111111111111</v>
      </c>
    </row>
    <row r="142" spans="1:3" x14ac:dyDescent="0.25">
      <c r="A142" s="2" t="s">
        <v>5</v>
      </c>
      <c r="B142" s="2">
        <f>COUNTIF(AH:AH,"*17-5*")</f>
        <v>5</v>
      </c>
      <c r="C142" s="7">
        <f>B142/B145</f>
        <v>0.1388888888888889</v>
      </c>
    </row>
    <row r="143" spans="1:3" x14ac:dyDescent="0.25">
      <c r="A143" s="2" t="s">
        <v>6</v>
      </c>
      <c r="B143" s="2">
        <f>COUNTIF(AH:AH,"*17-6*")</f>
        <v>7</v>
      </c>
      <c r="C143" s="7">
        <f>B143/B145</f>
        <v>0.19444444444444445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36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8</v>
      </c>
      <c r="C149" s="7">
        <f>B149/B162</f>
        <v>0.16666666666666666</v>
      </c>
    </row>
    <row r="150" spans="1:3" x14ac:dyDescent="0.25">
      <c r="A150" s="2" t="s">
        <v>10</v>
      </c>
      <c r="B150" s="2">
        <f>COUNTIF(AI:AI,"*18-3*")</f>
        <v>6</v>
      </c>
      <c r="C150" s="7">
        <f>B150/B162</f>
        <v>0.125</v>
      </c>
    </row>
    <row r="151" spans="1:3" x14ac:dyDescent="0.25">
      <c r="A151" s="2" t="s">
        <v>11</v>
      </c>
      <c r="B151" s="2">
        <f>COUNTIF(AI:AI,"*18-4*")</f>
        <v>2</v>
      </c>
      <c r="C151" s="7">
        <f>B151/B162</f>
        <v>4.1666666666666664E-2</v>
      </c>
    </row>
    <row r="152" spans="1:3" x14ac:dyDescent="0.25">
      <c r="A152" s="2" t="s">
        <v>12</v>
      </c>
      <c r="B152" s="2">
        <f>COUNTIF(AI:AI,"*18-5*")</f>
        <v>1</v>
      </c>
      <c r="C152" s="7">
        <f>B152/B162</f>
        <v>2.0833333333333332E-2</v>
      </c>
    </row>
    <row r="153" spans="1:3" x14ac:dyDescent="0.25">
      <c r="A153" s="2" t="s">
        <v>13</v>
      </c>
      <c r="B153" s="2">
        <f>COUNTIF(AI:AI,"*18-6*")</f>
        <v>1</v>
      </c>
      <c r="C153" s="7">
        <f>B153/B162</f>
        <v>2.0833333333333332E-2</v>
      </c>
    </row>
    <row r="154" spans="1:3" x14ac:dyDescent="0.25">
      <c r="A154" s="2" t="s">
        <v>14</v>
      </c>
      <c r="B154" s="2">
        <f>COUNTIF(AI:AI,"*18-7*")</f>
        <v>8</v>
      </c>
      <c r="C154" s="7">
        <f>B154/B162</f>
        <v>0.16666666666666666</v>
      </c>
    </row>
    <row r="155" spans="1:3" x14ac:dyDescent="0.25">
      <c r="A155" s="2" t="s">
        <v>15</v>
      </c>
      <c r="B155" s="2">
        <f>COUNTIF(AI:AI,"*18-8*")</f>
        <v>2</v>
      </c>
      <c r="C155" s="7">
        <f>B155/B162</f>
        <v>4.1666666666666664E-2</v>
      </c>
    </row>
    <row r="156" spans="1:3" x14ac:dyDescent="0.25">
      <c r="A156" s="2" t="s">
        <v>16</v>
      </c>
      <c r="B156" s="2">
        <f>COUNTIF(AI:AI,"*18-9*")</f>
        <v>8</v>
      </c>
      <c r="C156" s="7">
        <f>B156/B162</f>
        <v>0.16666666666666666</v>
      </c>
    </row>
    <row r="157" spans="1:3" x14ac:dyDescent="0.25">
      <c r="A157" s="2" t="s">
        <v>17</v>
      </c>
      <c r="B157" s="2">
        <f>COUNTIF(AI:AI,"*18-10*")</f>
        <v>1</v>
      </c>
      <c r="C157" s="7">
        <f>B157/B162</f>
        <v>2.0833333333333332E-2</v>
      </c>
    </row>
    <row r="158" spans="1:3" x14ac:dyDescent="0.25">
      <c r="A158" s="2" t="s">
        <v>18</v>
      </c>
      <c r="B158" s="2">
        <f>COUNTIF(AI:AI,"*18-11*")</f>
        <v>7</v>
      </c>
      <c r="C158" s="7">
        <f>B158/B162</f>
        <v>0.14583333333333334</v>
      </c>
    </row>
    <row r="159" spans="1:3" x14ac:dyDescent="0.25">
      <c r="A159" s="2" t="s">
        <v>19</v>
      </c>
      <c r="B159" s="2">
        <f>COUNTIF(AI:AI,"*18-12*")</f>
        <v>2</v>
      </c>
      <c r="C159" s="7">
        <f>B159/B162</f>
        <v>4.1666666666666664E-2</v>
      </c>
    </row>
    <row r="160" spans="1:3" x14ac:dyDescent="0.25">
      <c r="A160" s="2" t="s">
        <v>20</v>
      </c>
      <c r="B160" s="2">
        <f>COUNTIF(AI:AI,"*18-13*")</f>
        <v>2</v>
      </c>
      <c r="C160" s="7">
        <f>B160/B162</f>
        <v>4.1666666666666664E-2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48</v>
      </c>
      <c r="C162" s="8">
        <f>SUM(C148:C161)</f>
        <v>0.99999999999999989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4</v>
      </c>
      <c r="C165" s="7">
        <f>B165/B167</f>
        <v>0.4</v>
      </c>
    </row>
    <row r="166" spans="1:3" x14ac:dyDescent="0.25">
      <c r="A166" s="2" t="s">
        <v>86</v>
      </c>
      <c r="B166" s="13">
        <f>COUNTIF(AJ:AJ,"19-2")</f>
        <v>6</v>
      </c>
      <c r="C166" s="7">
        <f>B166/B167</f>
        <v>0.6</v>
      </c>
    </row>
    <row r="167" spans="1:3" x14ac:dyDescent="0.25">
      <c r="A167" s="6" t="s">
        <v>90</v>
      </c>
      <c r="B167" s="6">
        <f>SUM(B165:B166)</f>
        <v>10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3</v>
      </c>
      <c r="C170" s="7">
        <f>B170/B172</f>
        <v>0.3</v>
      </c>
    </row>
    <row r="171" spans="1:3" x14ac:dyDescent="0.25">
      <c r="A171" s="2" t="s">
        <v>89</v>
      </c>
      <c r="B171" s="2">
        <f>COUNTIF(AK:AK,"20-2")</f>
        <v>7</v>
      </c>
      <c r="C171" s="7">
        <f>B171/B172</f>
        <v>0.7</v>
      </c>
    </row>
    <row r="172" spans="1:3" x14ac:dyDescent="0.25">
      <c r="A172" s="6" t="s">
        <v>90</v>
      </c>
      <c r="B172" s="6">
        <f>SUM(B170:B171)</f>
        <v>10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4" width="9" style="1" customWidth="1"/>
    <col min="15" max="33" width="9" style="1" hidden="1" customWidth="1"/>
    <col min="34" max="34" width="24.75" style="1" hidden="1" customWidth="1"/>
    <col min="35" max="35" width="34.875" style="1" hidden="1" customWidth="1"/>
    <col min="36" max="42" width="9" style="1" hidden="1" customWidth="1"/>
    <col min="43" max="44" width="9" style="1" customWidth="1"/>
    <col min="45" max="16384" width="9" style="1"/>
  </cols>
  <sheetData>
    <row r="1" spans="1:44" x14ac:dyDescent="0.25">
      <c r="A1" s="15" t="s">
        <v>224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18</v>
      </c>
      <c r="C6" s="7">
        <f>B6/B11</f>
        <v>0.72</v>
      </c>
      <c r="N6"/>
      <c r="O6"/>
      <c r="P6"/>
      <c r="Q6" t="s">
        <v>121</v>
      </c>
      <c r="R6" t="s">
        <v>121</v>
      </c>
      <c r="S6"/>
      <c r="T6" t="s">
        <v>121</v>
      </c>
      <c r="U6" t="s">
        <v>121</v>
      </c>
      <c r="V6" t="s">
        <v>121</v>
      </c>
      <c r="W6" t="s">
        <v>121</v>
      </c>
      <c r="X6" t="s">
        <v>121</v>
      </c>
      <c r="Y6" t="s">
        <v>121</v>
      </c>
      <c r="Z6" t="s">
        <v>116</v>
      </c>
      <c r="AA6" t="s">
        <v>116</v>
      </c>
      <c r="AB6" t="s">
        <v>116</v>
      </c>
      <c r="AC6" t="s">
        <v>121</v>
      </c>
      <c r="AD6" t="s">
        <v>121</v>
      </c>
      <c r="AE6" t="s">
        <v>121</v>
      </c>
      <c r="AF6" t="s">
        <v>116</v>
      </c>
      <c r="AG6" t="s">
        <v>122</v>
      </c>
      <c r="AH6" t="s">
        <v>130</v>
      </c>
      <c r="AI6" t="s">
        <v>131</v>
      </c>
      <c r="AJ6" t="s">
        <v>119</v>
      </c>
      <c r="AK6" t="s">
        <v>120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7</v>
      </c>
      <c r="C7" s="7">
        <f>B7/B11</f>
        <v>0.28000000000000003</v>
      </c>
      <c r="N7"/>
      <c r="O7"/>
      <c r="P7"/>
      <c r="Q7" t="s">
        <v>121</v>
      </c>
      <c r="R7" t="s">
        <v>121</v>
      </c>
      <c r="S7"/>
      <c r="T7" t="s">
        <v>121</v>
      </c>
      <c r="U7" t="s">
        <v>121</v>
      </c>
      <c r="V7" t="s">
        <v>121</v>
      </c>
      <c r="W7" t="s">
        <v>121</v>
      </c>
      <c r="X7" t="s">
        <v>121</v>
      </c>
      <c r="Y7" t="s">
        <v>121</v>
      </c>
      <c r="Z7" t="s">
        <v>121</v>
      </c>
      <c r="AA7" t="s">
        <v>121</v>
      </c>
      <c r="AB7" t="s">
        <v>121</v>
      </c>
      <c r="AC7" t="s">
        <v>121</v>
      </c>
      <c r="AD7" t="s">
        <v>121</v>
      </c>
      <c r="AE7" t="s">
        <v>121</v>
      </c>
      <c r="AF7" t="s">
        <v>121</v>
      </c>
      <c r="AG7" t="s">
        <v>122</v>
      </c>
      <c r="AH7" t="s">
        <v>132</v>
      </c>
      <c r="AI7" t="s">
        <v>133</v>
      </c>
      <c r="AJ7" t="s">
        <v>119</v>
      </c>
      <c r="AK7" t="s">
        <v>120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>
        <f>B8/B11</f>
        <v>0</v>
      </c>
      <c r="N8"/>
      <c r="O8"/>
      <c r="P8"/>
      <c r="Q8" t="s">
        <v>121</v>
      </c>
      <c r="R8" t="s">
        <v>121</v>
      </c>
      <c r="S8"/>
      <c r="T8" t="s">
        <v>121</v>
      </c>
      <c r="U8" t="s">
        <v>121</v>
      </c>
      <c r="V8" t="s">
        <v>121</v>
      </c>
      <c r="W8" t="s">
        <v>121</v>
      </c>
      <c r="X8" t="s">
        <v>121</v>
      </c>
      <c r="Y8" t="s">
        <v>121</v>
      </c>
      <c r="Z8" t="s">
        <v>121</v>
      </c>
      <c r="AA8" t="s">
        <v>116</v>
      </c>
      <c r="AB8" t="s">
        <v>121</v>
      </c>
      <c r="AC8" t="s">
        <v>121</v>
      </c>
      <c r="AD8" t="s">
        <v>121</v>
      </c>
      <c r="AE8" t="s">
        <v>121</v>
      </c>
      <c r="AF8" t="s">
        <v>115</v>
      </c>
      <c r="AG8" t="s">
        <v>122</v>
      </c>
      <c r="AH8" t="s">
        <v>134</v>
      </c>
      <c r="AI8" t="s">
        <v>135</v>
      </c>
      <c r="AJ8" t="s">
        <v>119</v>
      </c>
      <c r="AK8" t="s">
        <v>120</v>
      </c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 t="s">
        <v>121</v>
      </c>
      <c r="R9" t="s">
        <v>121</v>
      </c>
      <c r="S9"/>
      <c r="T9" t="s">
        <v>121</v>
      </c>
      <c r="U9" t="s">
        <v>121</v>
      </c>
      <c r="V9" t="s">
        <v>121</v>
      </c>
      <c r="W9" t="s">
        <v>121</v>
      </c>
      <c r="X9" t="s">
        <v>121</v>
      </c>
      <c r="Y9" t="s">
        <v>121</v>
      </c>
      <c r="Z9" t="s">
        <v>121</v>
      </c>
      <c r="AA9" t="s">
        <v>121</v>
      </c>
      <c r="AB9" t="s">
        <v>121</v>
      </c>
      <c r="AC9" t="s">
        <v>121</v>
      </c>
      <c r="AD9" t="s">
        <v>121</v>
      </c>
      <c r="AE9" t="s">
        <v>121</v>
      </c>
      <c r="AF9" t="s">
        <v>121</v>
      </c>
      <c r="AG9" t="s">
        <v>122</v>
      </c>
      <c r="AH9" t="s">
        <v>132</v>
      </c>
      <c r="AI9" t="s">
        <v>139</v>
      </c>
      <c r="AJ9" t="s">
        <v>119</v>
      </c>
      <c r="AK9" t="s">
        <v>120</v>
      </c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 t="s">
        <v>121</v>
      </c>
      <c r="R10" t="s">
        <v>121</v>
      </c>
      <c r="S10"/>
      <c r="T10" t="s">
        <v>121</v>
      </c>
      <c r="U10" t="s">
        <v>121</v>
      </c>
      <c r="V10" t="s">
        <v>121</v>
      </c>
      <c r="W10" t="s">
        <v>121</v>
      </c>
      <c r="X10" t="s">
        <v>121</v>
      </c>
      <c r="Y10" t="s">
        <v>121</v>
      </c>
      <c r="Z10" t="s">
        <v>121</v>
      </c>
      <c r="AA10" t="s">
        <v>116</v>
      </c>
      <c r="AB10" t="s">
        <v>116</v>
      </c>
      <c r="AC10" t="s">
        <v>121</v>
      </c>
      <c r="AD10" t="s">
        <v>121</v>
      </c>
      <c r="AE10" t="s">
        <v>121</v>
      </c>
      <c r="AF10" t="s">
        <v>116</v>
      </c>
      <c r="AG10" t="s">
        <v>122</v>
      </c>
      <c r="AH10" t="s">
        <v>158</v>
      </c>
      <c r="AI10" t="s">
        <v>159</v>
      </c>
      <c r="AJ10" t="s">
        <v>119</v>
      </c>
      <c r="AK10" t="s">
        <v>120</v>
      </c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25</v>
      </c>
      <c r="C11" s="8">
        <f>SUM(C6:C10)</f>
        <v>1</v>
      </c>
      <c r="D11" s="4"/>
      <c r="N11"/>
      <c r="O11"/>
      <c r="P11"/>
      <c r="Q11" t="s">
        <v>121</v>
      </c>
      <c r="R11" t="s">
        <v>121</v>
      </c>
      <c r="S11"/>
      <c r="T11" t="s">
        <v>121</v>
      </c>
      <c r="U11" t="s">
        <v>121</v>
      </c>
      <c r="V11" t="s">
        <v>121</v>
      </c>
      <c r="W11" t="s">
        <v>121</v>
      </c>
      <c r="X11" t="s">
        <v>121</v>
      </c>
      <c r="Y11" t="s">
        <v>121</v>
      </c>
      <c r="Z11" t="s">
        <v>121</v>
      </c>
      <c r="AA11" t="s">
        <v>121</v>
      </c>
      <c r="AB11" t="s">
        <v>121</v>
      </c>
      <c r="AC11" t="s">
        <v>121</v>
      </c>
      <c r="AD11" t="s">
        <v>121</v>
      </c>
      <c r="AE11" t="s">
        <v>121</v>
      </c>
      <c r="AF11" t="s">
        <v>121</v>
      </c>
      <c r="AG11" t="s">
        <v>122</v>
      </c>
      <c r="AH11" t="s">
        <v>148</v>
      </c>
      <c r="AI11" t="s">
        <v>162</v>
      </c>
      <c r="AJ11" t="s">
        <v>128</v>
      </c>
      <c r="AK11" t="s">
        <v>129</v>
      </c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 t="s">
        <v>121</v>
      </c>
      <c r="R12" t="s">
        <v>116</v>
      </c>
      <c r="S12"/>
      <c r="T12" t="s">
        <v>121</v>
      </c>
      <c r="U12" t="s">
        <v>121</v>
      </c>
      <c r="V12" t="s">
        <v>121</v>
      </c>
      <c r="W12" t="s">
        <v>121</v>
      </c>
      <c r="X12" t="s">
        <v>121</v>
      </c>
      <c r="Y12" t="s">
        <v>121</v>
      </c>
      <c r="Z12" t="s">
        <v>121</v>
      </c>
      <c r="AA12" t="s">
        <v>121</v>
      </c>
      <c r="AB12" t="s">
        <v>121</v>
      </c>
      <c r="AC12" t="s">
        <v>121</v>
      </c>
      <c r="AD12" t="s">
        <v>121</v>
      </c>
      <c r="AE12" t="s">
        <v>121</v>
      </c>
      <c r="AF12" t="s">
        <v>115</v>
      </c>
      <c r="AG12" t="s">
        <v>122</v>
      </c>
      <c r="AH12" t="s">
        <v>165</v>
      </c>
      <c r="AI12" t="s">
        <v>166</v>
      </c>
      <c r="AJ12" t="s">
        <v>119</v>
      </c>
      <c r="AK12" t="s">
        <v>120</v>
      </c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 t="s">
        <v>121</v>
      </c>
      <c r="R13" t="s">
        <v>121</v>
      </c>
      <c r="S13"/>
      <c r="T13" t="s">
        <v>121</v>
      </c>
      <c r="U13" t="s">
        <v>121</v>
      </c>
      <c r="V13" t="s">
        <v>121</v>
      </c>
      <c r="W13" t="s">
        <v>121</v>
      </c>
      <c r="X13" t="s">
        <v>121</v>
      </c>
      <c r="Y13" t="s">
        <v>121</v>
      </c>
      <c r="Z13" t="s">
        <v>121</v>
      </c>
      <c r="AA13" t="s">
        <v>121</v>
      </c>
      <c r="AB13" t="s">
        <v>121</v>
      </c>
      <c r="AC13" t="s">
        <v>121</v>
      </c>
      <c r="AD13" t="s">
        <v>121</v>
      </c>
      <c r="AE13" t="s">
        <v>121</v>
      </c>
      <c r="AF13" t="s">
        <v>121</v>
      </c>
      <c r="AG13" t="s">
        <v>122</v>
      </c>
      <c r="AH13" t="s">
        <v>145</v>
      </c>
      <c r="AI13" t="s">
        <v>167</v>
      </c>
      <c r="AJ13" t="s">
        <v>119</v>
      </c>
      <c r="AK13" t="s">
        <v>120</v>
      </c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17</v>
      </c>
      <c r="C14" s="7">
        <f>B14/B19</f>
        <v>0.68</v>
      </c>
      <c r="N14"/>
      <c r="O14"/>
      <c r="P14"/>
      <c r="Q14" t="s">
        <v>121</v>
      </c>
      <c r="R14" t="s">
        <v>121</v>
      </c>
      <c r="S14"/>
      <c r="T14" t="s">
        <v>116</v>
      </c>
      <c r="U14" t="s">
        <v>121</v>
      </c>
      <c r="V14" t="s">
        <v>121</v>
      </c>
      <c r="W14" t="s">
        <v>121</v>
      </c>
      <c r="X14" t="s">
        <v>121</v>
      </c>
      <c r="Y14" t="s">
        <v>121</v>
      </c>
      <c r="Z14" t="s">
        <v>116</v>
      </c>
      <c r="AA14" t="s">
        <v>116</v>
      </c>
      <c r="AB14" t="s">
        <v>116</v>
      </c>
      <c r="AC14" t="s">
        <v>116</v>
      </c>
      <c r="AD14" t="s">
        <v>116</v>
      </c>
      <c r="AE14" t="s">
        <v>121</v>
      </c>
      <c r="AF14" t="s">
        <v>115</v>
      </c>
      <c r="AG14" t="s">
        <v>117</v>
      </c>
      <c r="AH14" t="s">
        <v>170</v>
      </c>
      <c r="AI14" t="s">
        <v>171</v>
      </c>
      <c r="AJ14" t="s">
        <v>119</v>
      </c>
      <c r="AK14" t="s">
        <v>120</v>
      </c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8</v>
      </c>
      <c r="C15" s="7">
        <f>B15/B19</f>
        <v>0.32</v>
      </c>
      <c r="N15"/>
      <c r="O15"/>
      <c r="P15"/>
      <c r="Q15" t="s">
        <v>116</v>
      </c>
      <c r="R15" t="s">
        <v>116</v>
      </c>
      <c r="S15"/>
      <c r="T15" t="s">
        <v>116</v>
      </c>
      <c r="U15" t="s">
        <v>116</v>
      </c>
      <c r="V15" t="s">
        <v>121</v>
      </c>
      <c r="W15" t="s">
        <v>116</v>
      </c>
      <c r="X15" t="s">
        <v>121</v>
      </c>
      <c r="Y15" t="s">
        <v>116</v>
      </c>
      <c r="Z15" t="s">
        <v>116</v>
      </c>
      <c r="AA15" t="s">
        <v>116</v>
      </c>
      <c r="AB15" t="s">
        <v>121</v>
      </c>
      <c r="AC15" t="s">
        <v>116</v>
      </c>
      <c r="AD15" t="s">
        <v>116</v>
      </c>
      <c r="AE15" t="s">
        <v>116</v>
      </c>
      <c r="AF15" t="s">
        <v>116</v>
      </c>
      <c r="AG15" t="s">
        <v>117</v>
      </c>
      <c r="AH15" t="s">
        <v>172</v>
      </c>
      <c r="AI15" t="s">
        <v>173</v>
      </c>
      <c r="AJ15" t="s">
        <v>119</v>
      </c>
      <c r="AK15" t="s">
        <v>120</v>
      </c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 t="s">
        <v>121</v>
      </c>
      <c r="R16" t="s">
        <v>121</v>
      </c>
      <c r="S16"/>
      <c r="T16" t="s">
        <v>121</v>
      </c>
      <c r="U16" t="s">
        <v>121</v>
      </c>
      <c r="V16" t="s">
        <v>121</v>
      </c>
      <c r="W16" t="s">
        <v>121</v>
      </c>
      <c r="X16" t="s">
        <v>121</v>
      </c>
      <c r="Y16" t="s">
        <v>121</v>
      </c>
      <c r="Z16" t="s">
        <v>121</v>
      </c>
      <c r="AA16" t="s">
        <v>121</v>
      </c>
      <c r="AB16" t="s">
        <v>121</v>
      </c>
      <c r="AC16" t="s">
        <v>121</v>
      </c>
      <c r="AD16" t="s">
        <v>121</v>
      </c>
      <c r="AE16" t="s">
        <v>121</v>
      </c>
      <c r="AF16" t="s">
        <v>115</v>
      </c>
      <c r="AG16" t="s">
        <v>122</v>
      </c>
      <c r="AH16" t="s">
        <v>123</v>
      </c>
      <c r="AI16" t="s">
        <v>183</v>
      </c>
      <c r="AJ16" t="s">
        <v>119</v>
      </c>
      <c r="AK16" t="s">
        <v>120</v>
      </c>
      <c r="AL16"/>
      <c r="AM16"/>
      <c r="AN16"/>
      <c r="AO16"/>
      <c r="AP16"/>
      <c r="AQ16"/>
      <c r="AR16"/>
    </row>
    <row r="17" spans="1:43" x14ac:dyDescent="0.25">
      <c r="A17" s="2" t="s">
        <v>44</v>
      </c>
      <c r="B17" s="2">
        <f>COUNTIF(R:R,2)</f>
        <v>0</v>
      </c>
      <c r="C17" s="7">
        <f>B17/B19</f>
        <v>0</v>
      </c>
      <c r="N17"/>
      <c r="O17"/>
      <c r="P17"/>
      <c r="Q17" t="s">
        <v>116</v>
      </c>
      <c r="R17" t="s">
        <v>116</v>
      </c>
      <c r="S17"/>
      <c r="T17" t="s">
        <v>116</v>
      </c>
      <c r="U17" t="s">
        <v>116</v>
      </c>
      <c r="V17" t="s">
        <v>116</v>
      </c>
      <c r="W17" t="s">
        <v>116</v>
      </c>
      <c r="X17" t="s">
        <v>116</v>
      </c>
      <c r="Y17" t="s">
        <v>116</v>
      </c>
      <c r="Z17" t="s">
        <v>116</v>
      </c>
      <c r="AA17" t="s">
        <v>116</v>
      </c>
      <c r="AB17" t="s">
        <v>116</v>
      </c>
      <c r="AC17" t="s">
        <v>116</v>
      </c>
      <c r="AD17" t="s">
        <v>116</v>
      </c>
      <c r="AE17" t="s">
        <v>116</v>
      </c>
      <c r="AF17" t="s">
        <v>116</v>
      </c>
      <c r="AG17" t="s">
        <v>117</v>
      </c>
      <c r="AH17" t="s">
        <v>184</v>
      </c>
      <c r="AI17" t="s">
        <v>185</v>
      </c>
      <c r="AJ17" t="s">
        <v>119</v>
      </c>
      <c r="AK17" t="s">
        <v>120</v>
      </c>
      <c r="AL17"/>
      <c r="AM17"/>
      <c r="AN17"/>
      <c r="AO17"/>
      <c r="AP17"/>
      <c r="AQ17"/>
    </row>
    <row r="18" spans="1:43" x14ac:dyDescent="0.25">
      <c r="A18" s="2" t="s">
        <v>46</v>
      </c>
      <c r="B18" s="2">
        <f>COUNTIF(R:R,1)</f>
        <v>0</v>
      </c>
      <c r="C18" s="7">
        <f>B18/B19</f>
        <v>0</v>
      </c>
      <c r="D18" s="4"/>
      <c r="N18"/>
      <c r="O18"/>
      <c r="P18"/>
      <c r="Q18" t="s">
        <v>116</v>
      </c>
      <c r="R18" t="s">
        <v>116</v>
      </c>
      <c r="S18"/>
      <c r="T18" t="s">
        <v>115</v>
      </c>
      <c r="U18" t="s">
        <v>121</v>
      </c>
      <c r="V18" t="s">
        <v>121</v>
      </c>
      <c r="W18" t="s">
        <v>121</v>
      </c>
      <c r="X18" t="s">
        <v>121</v>
      </c>
      <c r="Y18" t="s">
        <v>121</v>
      </c>
      <c r="Z18" t="s">
        <v>121</v>
      </c>
      <c r="AA18" t="s">
        <v>115</v>
      </c>
      <c r="AB18" t="s">
        <v>115</v>
      </c>
      <c r="AC18" t="s">
        <v>121</v>
      </c>
      <c r="AD18" t="s">
        <v>121</v>
      </c>
      <c r="AE18" t="s">
        <v>121</v>
      </c>
      <c r="AF18" t="s">
        <v>115</v>
      </c>
      <c r="AG18" t="s">
        <v>117</v>
      </c>
      <c r="AH18" t="s">
        <v>186</v>
      </c>
      <c r="AI18" t="s">
        <v>187</v>
      </c>
      <c r="AJ18" t="s">
        <v>119</v>
      </c>
      <c r="AK18" t="s">
        <v>120</v>
      </c>
      <c r="AL18"/>
      <c r="AM18"/>
      <c r="AN18"/>
      <c r="AO18"/>
      <c r="AP18"/>
      <c r="AQ18"/>
    </row>
    <row r="19" spans="1:43" x14ac:dyDescent="0.25">
      <c r="A19" s="6" t="s">
        <v>90</v>
      </c>
      <c r="B19" s="6">
        <f>SUM(B14:B18)</f>
        <v>25</v>
      </c>
      <c r="C19" s="8">
        <f>SUM(C14:C18)</f>
        <v>1</v>
      </c>
      <c r="N19"/>
      <c r="O19"/>
      <c r="P19"/>
      <c r="Q19" t="s">
        <v>116</v>
      </c>
      <c r="R19" t="s">
        <v>116</v>
      </c>
      <c r="S19"/>
      <c r="T19" t="s">
        <v>116</v>
      </c>
      <c r="U19" t="s">
        <v>116</v>
      </c>
      <c r="V19" t="s">
        <v>116</v>
      </c>
      <c r="W19" t="s">
        <v>116</v>
      </c>
      <c r="X19" t="s">
        <v>116</v>
      </c>
      <c r="Y19" t="s">
        <v>116</v>
      </c>
      <c r="Z19" t="s">
        <v>116</v>
      </c>
      <c r="AA19" t="s">
        <v>116</v>
      </c>
      <c r="AB19" t="s">
        <v>116</v>
      </c>
      <c r="AC19" t="s">
        <v>116</v>
      </c>
      <c r="AD19" t="s">
        <v>116</v>
      </c>
      <c r="AE19" t="s">
        <v>116</v>
      </c>
      <c r="AF19" t="s">
        <v>116</v>
      </c>
      <c r="AG19" t="s">
        <v>117</v>
      </c>
      <c r="AH19" t="s">
        <v>190</v>
      </c>
      <c r="AI19" t="s">
        <v>191</v>
      </c>
      <c r="AJ19" t="s">
        <v>119</v>
      </c>
      <c r="AK19" t="s">
        <v>120</v>
      </c>
      <c r="AL19"/>
      <c r="AM19"/>
      <c r="AN19"/>
      <c r="AO19"/>
      <c r="AP19"/>
      <c r="AQ19"/>
    </row>
    <row r="20" spans="1:43" x14ac:dyDescent="0.25">
      <c r="B20" s="1">
        <v>0</v>
      </c>
      <c r="N20"/>
      <c r="O20"/>
      <c r="P20"/>
      <c r="Q20" t="s">
        <v>121</v>
      </c>
      <c r="R20" t="s">
        <v>121</v>
      </c>
      <c r="S20"/>
      <c r="T20" t="s">
        <v>121</v>
      </c>
      <c r="U20" t="s">
        <v>121</v>
      </c>
      <c r="V20" t="s">
        <v>121</v>
      </c>
      <c r="W20" t="s">
        <v>121</v>
      </c>
      <c r="X20" t="s">
        <v>121</v>
      </c>
      <c r="Y20" t="s">
        <v>121</v>
      </c>
      <c r="Z20" t="s">
        <v>121</v>
      </c>
      <c r="AA20" t="s">
        <v>121</v>
      </c>
      <c r="AB20" t="s">
        <v>121</v>
      </c>
      <c r="AC20" t="s">
        <v>121</v>
      </c>
      <c r="AD20" t="s">
        <v>121</v>
      </c>
      <c r="AE20" t="s">
        <v>121</v>
      </c>
      <c r="AF20" t="s">
        <v>115</v>
      </c>
      <c r="AG20" t="s">
        <v>122</v>
      </c>
      <c r="AH20" t="s">
        <v>192</v>
      </c>
      <c r="AI20" t="s">
        <v>193</v>
      </c>
      <c r="AJ20" t="s">
        <v>119</v>
      </c>
      <c r="AK20" t="s">
        <v>120</v>
      </c>
      <c r="AL20"/>
      <c r="AM20"/>
      <c r="AN20"/>
      <c r="AO20"/>
      <c r="AP20"/>
      <c r="AQ20"/>
    </row>
    <row r="21" spans="1:43" x14ac:dyDescent="0.25">
      <c r="A21" s="12" t="s">
        <v>0</v>
      </c>
      <c r="B21" s="1">
        <v>0</v>
      </c>
      <c r="N21"/>
      <c r="O21"/>
      <c r="P21"/>
      <c r="Q21" t="s">
        <v>116</v>
      </c>
      <c r="R21" t="s">
        <v>116</v>
      </c>
      <c r="S21"/>
      <c r="T21" t="s">
        <v>116</v>
      </c>
      <c r="U21" t="s">
        <v>116</v>
      </c>
      <c r="V21" t="s">
        <v>116</v>
      </c>
      <c r="W21" t="s">
        <v>116</v>
      </c>
      <c r="X21" t="s">
        <v>116</v>
      </c>
      <c r="Y21" t="s">
        <v>116</v>
      </c>
      <c r="Z21" t="s">
        <v>116</v>
      </c>
      <c r="AA21" t="s">
        <v>116</v>
      </c>
      <c r="AB21" t="s">
        <v>116</v>
      </c>
      <c r="AC21" t="s">
        <v>121</v>
      </c>
      <c r="AD21" t="s">
        <v>121</v>
      </c>
      <c r="AE21" t="s">
        <v>121</v>
      </c>
      <c r="AF21" t="s">
        <v>116</v>
      </c>
      <c r="AG21" t="s">
        <v>117</v>
      </c>
      <c r="AH21" t="s">
        <v>194</v>
      </c>
      <c r="AI21" t="s">
        <v>195</v>
      </c>
      <c r="AJ21" t="s">
        <v>119</v>
      </c>
      <c r="AK21" t="s">
        <v>120</v>
      </c>
      <c r="AL21"/>
      <c r="AM21"/>
      <c r="AN21"/>
      <c r="AO21"/>
      <c r="AP21"/>
      <c r="AQ21"/>
    </row>
    <row r="22" spans="1:43" x14ac:dyDescent="0.25">
      <c r="B22" s="1">
        <v>0</v>
      </c>
      <c r="D22" s="4"/>
      <c r="N22"/>
      <c r="O22"/>
      <c r="P22"/>
      <c r="Q22" t="s">
        <v>116</v>
      </c>
      <c r="R22" t="s">
        <v>116</v>
      </c>
      <c r="S22"/>
      <c r="T22" t="s">
        <v>116</v>
      </c>
      <c r="U22" t="s">
        <v>116</v>
      </c>
      <c r="V22" t="s">
        <v>116</v>
      </c>
      <c r="W22" t="s">
        <v>116</v>
      </c>
      <c r="X22" t="s">
        <v>116</v>
      </c>
      <c r="Y22" t="s">
        <v>116</v>
      </c>
      <c r="Z22" t="s">
        <v>116</v>
      </c>
      <c r="AA22" t="s">
        <v>116</v>
      </c>
      <c r="AB22" t="s">
        <v>116</v>
      </c>
      <c r="AC22" t="s">
        <v>116</v>
      </c>
      <c r="AD22" t="s">
        <v>116</v>
      </c>
      <c r="AE22" t="s">
        <v>116</v>
      </c>
      <c r="AF22" t="s">
        <v>116</v>
      </c>
      <c r="AG22" t="s">
        <v>122</v>
      </c>
      <c r="AH22" t="s">
        <v>197</v>
      </c>
      <c r="AI22" t="s">
        <v>198</v>
      </c>
      <c r="AJ22" t="s">
        <v>119</v>
      </c>
      <c r="AK22" t="s">
        <v>120</v>
      </c>
      <c r="AL22"/>
      <c r="AM22"/>
      <c r="AN22"/>
      <c r="AO22"/>
      <c r="AP22"/>
      <c r="AQ22"/>
    </row>
    <row r="23" spans="1:43" x14ac:dyDescent="0.25">
      <c r="A23" s="3" t="s">
        <v>24</v>
      </c>
      <c r="B23" s="2" t="s">
        <v>91</v>
      </c>
      <c r="C23" s="7" t="s">
        <v>39</v>
      </c>
      <c r="D23" s="4"/>
      <c r="N23"/>
      <c r="O23"/>
      <c r="P23"/>
      <c r="Q23" t="s">
        <v>121</v>
      </c>
      <c r="R23" t="s">
        <v>121</v>
      </c>
      <c r="S23"/>
      <c r="T23" t="s">
        <v>121</v>
      </c>
      <c r="U23" t="s">
        <v>121</v>
      </c>
      <c r="V23" t="s">
        <v>121</v>
      </c>
      <c r="W23" t="s">
        <v>121</v>
      </c>
      <c r="X23" t="s">
        <v>121</v>
      </c>
      <c r="Y23" t="s">
        <v>121</v>
      </c>
      <c r="Z23" t="s">
        <v>121</v>
      </c>
      <c r="AA23" t="s">
        <v>121</v>
      </c>
      <c r="AB23" t="s">
        <v>121</v>
      </c>
      <c r="AC23" t="s">
        <v>121</v>
      </c>
      <c r="AD23" t="s">
        <v>121</v>
      </c>
      <c r="AE23" t="s">
        <v>121</v>
      </c>
      <c r="AF23" t="s">
        <v>121</v>
      </c>
      <c r="AG23" t="s">
        <v>122</v>
      </c>
      <c r="AH23" t="s">
        <v>126</v>
      </c>
      <c r="AI23" t="s">
        <v>201</v>
      </c>
      <c r="AJ23" t="s">
        <v>119</v>
      </c>
      <c r="AK23" t="s">
        <v>120</v>
      </c>
      <c r="AL23"/>
      <c r="AM23"/>
      <c r="AN23"/>
      <c r="AO23"/>
      <c r="AP23"/>
      <c r="AQ23"/>
    </row>
    <row r="24" spans="1:43" x14ac:dyDescent="0.25">
      <c r="A24" s="2" t="s">
        <v>40</v>
      </c>
      <c r="B24" s="2">
        <f>COUNTIF(T:T,5)</f>
        <v>15</v>
      </c>
      <c r="C24" s="7">
        <f>B24/B29</f>
        <v>0.6</v>
      </c>
      <c r="D24" s="4"/>
      <c r="N24"/>
      <c r="O24"/>
      <c r="P24"/>
      <c r="Q24" t="s">
        <v>121</v>
      </c>
      <c r="R24" t="s">
        <v>121</v>
      </c>
      <c r="S24"/>
      <c r="T24" t="s">
        <v>121</v>
      </c>
      <c r="U24" t="s">
        <v>121</v>
      </c>
      <c r="V24" t="s">
        <v>121</v>
      </c>
      <c r="W24" t="s">
        <v>121</v>
      </c>
      <c r="X24" t="s">
        <v>121</v>
      </c>
      <c r="Y24" t="s">
        <v>121</v>
      </c>
      <c r="Z24" t="s">
        <v>121</v>
      </c>
      <c r="AA24" t="s">
        <v>121</v>
      </c>
      <c r="AB24" t="s">
        <v>121</v>
      </c>
      <c r="AC24" t="s">
        <v>121</v>
      </c>
      <c r="AD24" t="s">
        <v>121</v>
      </c>
      <c r="AE24" t="s">
        <v>121</v>
      </c>
      <c r="AF24" t="s">
        <v>121</v>
      </c>
      <c r="AG24" t="s">
        <v>122</v>
      </c>
      <c r="AH24" t="s">
        <v>132</v>
      </c>
      <c r="AI24" t="s">
        <v>204</v>
      </c>
      <c r="AJ24" t="s">
        <v>119</v>
      </c>
      <c r="AK24" t="s">
        <v>120</v>
      </c>
      <c r="AL24"/>
      <c r="AM24"/>
      <c r="AN24"/>
      <c r="AO24"/>
      <c r="AP24"/>
      <c r="AQ24"/>
    </row>
    <row r="25" spans="1:43" x14ac:dyDescent="0.25">
      <c r="A25" s="2" t="s">
        <v>42</v>
      </c>
      <c r="B25" s="2">
        <f>COUNTIF(T:T,4)</f>
        <v>9</v>
      </c>
      <c r="C25" s="7">
        <f>B25/B29</f>
        <v>0.36</v>
      </c>
      <c r="D25" s="4"/>
      <c r="N25"/>
      <c r="O25"/>
      <c r="P25"/>
      <c r="Q25" t="s">
        <v>121</v>
      </c>
      <c r="R25" t="s">
        <v>121</v>
      </c>
      <c r="S25"/>
      <c r="T25" t="s">
        <v>121</v>
      </c>
      <c r="U25" t="s">
        <v>121</v>
      </c>
      <c r="V25" t="s">
        <v>121</v>
      </c>
      <c r="W25" t="s">
        <v>121</v>
      </c>
      <c r="X25" t="s">
        <v>121</v>
      </c>
      <c r="Y25" t="s">
        <v>121</v>
      </c>
      <c r="Z25" t="s">
        <v>121</v>
      </c>
      <c r="AA25" t="s">
        <v>121</v>
      </c>
      <c r="AB25" t="s">
        <v>121</v>
      </c>
      <c r="AC25" t="s">
        <v>121</v>
      </c>
      <c r="AD25" t="s">
        <v>121</v>
      </c>
      <c r="AE25" t="s">
        <v>121</v>
      </c>
      <c r="AF25" t="s">
        <v>121</v>
      </c>
      <c r="AG25" t="s">
        <v>122</v>
      </c>
      <c r="AH25" t="s">
        <v>208</v>
      </c>
      <c r="AI25" t="s">
        <v>209</v>
      </c>
      <c r="AJ25" t="s">
        <v>119</v>
      </c>
      <c r="AK25" t="s">
        <v>120</v>
      </c>
      <c r="AL25"/>
      <c r="AM25"/>
      <c r="AN25"/>
      <c r="AO25"/>
      <c r="AP25"/>
      <c r="AQ25"/>
    </row>
    <row r="26" spans="1:43" x14ac:dyDescent="0.25">
      <c r="A26" s="2" t="s">
        <v>43</v>
      </c>
      <c r="B26" s="2">
        <f>COUNTIF(T:T,3)</f>
        <v>1</v>
      </c>
      <c r="C26" s="7">
        <f>B26/B29</f>
        <v>0.04</v>
      </c>
      <c r="D26" s="4"/>
      <c r="N26"/>
      <c r="O26"/>
      <c r="P26"/>
      <c r="Q26" t="s">
        <v>116</v>
      </c>
      <c r="R26" t="s">
        <v>116</v>
      </c>
      <c r="S26"/>
      <c r="T26" t="s">
        <v>116</v>
      </c>
      <c r="U26" t="s">
        <v>116</v>
      </c>
      <c r="V26" t="s">
        <v>116</v>
      </c>
      <c r="W26" t="s">
        <v>116</v>
      </c>
      <c r="X26" t="s">
        <v>116</v>
      </c>
      <c r="Y26" t="s">
        <v>116</v>
      </c>
      <c r="Z26" t="s">
        <v>116</v>
      </c>
      <c r="AA26" t="s">
        <v>116</v>
      </c>
      <c r="AB26" t="s">
        <v>116</v>
      </c>
      <c r="AC26" t="s">
        <v>116</v>
      </c>
      <c r="AD26" t="s">
        <v>116</v>
      </c>
      <c r="AE26" t="s">
        <v>116</v>
      </c>
      <c r="AF26" t="s">
        <v>115</v>
      </c>
      <c r="AG26" t="s">
        <v>122</v>
      </c>
      <c r="AH26" t="s">
        <v>211</v>
      </c>
      <c r="AI26" t="s">
        <v>212</v>
      </c>
      <c r="AJ26" t="s">
        <v>119</v>
      </c>
      <c r="AK26" t="s">
        <v>120</v>
      </c>
      <c r="AL26"/>
      <c r="AM26"/>
      <c r="AN26"/>
      <c r="AO26"/>
      <c r="AP26"/>
      <c r="AQ26"/>
    </row>
    <row r="27" spans="1:43" x14ac:dyDescent="0.25">
      <c r="A27" s="2" t="s">
        <v>44</v>
      </c>
      <c r="B27" s="2">
        <f>COUNTIF(T:T,2)</f>
        <v>0</v>
      </c>
      <c r="C27" s="7">
        <f>B27/B29</f>
        <v>0</v>
      </c>
      <c r="N27"/>
      <c r="O27"/>
      <c r="P27"/>
      <c r="Q27" t="s">
        <v>121</v>
      </c>
      <c r="R27" t="s">
        <v>121</v>
      </c>
      <c r="S27"/>
      <c r="T27" t="s">
        <v>116</v>
      </c>
      <c r="U27" t="s">
        <v>121</v>
      </c>
      <c r="V27" t="s">
        <v>121</v>
      </c>
      <c r="W27" t="s">
        <v>121</v>
      </c>
      <c r="X27" t="s">
        <v>121</v>
      </c>
      <c r="Y27" t="s">
        <v>121</v>
      </c>
      <c r="Z27" t="s">
        <v>116</v>
      </c>
      <c r="AA27" t="s">
        <v>116</v>
      </c>
      <c r="AB27" t="s">
        <v>116</v>
      </c>
      <c r="AC27" t="s">
        <v>116</v>
      </c>
      <c r="AD27" t="s">
        <v>116</v>
      </c>
      <c r="AE27" t="s">
        <v>121</v>
      </c>
      <c r="AF27" t="s">
        <v>115</v>
      </c>
      <c r="AG27" t="s">
        <v>117</v>
      </c>
      <c r="AH27" t="s">
        <v>215</v>
      </c>
      <c r="AI27" t="s">
        <v>216</v>
      </c>
      <c r="AJ27" t="s">
        <v>119</v>
      </c>
      <c r="AK27" t="s">
        <v>120</v>
      </c>
      <c r="AL27"/>
      <c r="AM27"/>
      <c r="AN27"/>
      <c r="AO27"/>
      <c r="AP27"/>
      <c r="AQ27"/>
    </row>
    <row r="28" spans="1:43" x14ac:dyDescent="0.25">
      <c r="A28" s="2" t="s">
        <v>46</v>
      </c>
      <c r="B28" s="2">
        <f>COUNTIF(T:T,1)</f>
        <v>0</v>
      </c>
      <c r="C28" s="7">
        <f>B28/B29</f>
        <v>0</v>
      </c>
      <c r="N28"/>
      <c r="O28"/>
      <c r="P28"/>
      <c r="Q28" t="s">
        <v>121</v>
      </c>
      <c r="R28" t="s">
        <v>121</v>
      </c>
      <c r="S28"/>
      <c r="T28" t="s">
        <v>121</v>
      </c>
      <c r="U28" t="s">
        <v>121</v>
      </c>
      <c r="V28" t="s">
        <v>121</v>
      </c>
      <c r="W28" t="s">
        <v>121</v>
      </c>
      <c r="X28" t="s">
        <v>121</v>
      </c>
      <c r="Y28" t="s">
        <v>121</v>
      </c>
      <c r="Z28" t="s">
        <v>121</v>
      </c>
      <c r="AA28" t="s">
        <v>121</v>
      </c>
      <c r="AB28" t="s">
        <v>121</v>
      </c>
      <c r="AC28" t="s">
        <v>121</v>
      </c>
      <c r="AD28" t="s">
        <v>121</v>
      </c>
      <c r="AE28" t="s">
        <v>121</v>
      </c>
      <c r="AF28" t="s">
        <v>121</v>
      </c>
      <c r="AG28" t="s">
        <v>122</v>
      </c>
      <c r="AH28" t="s">
        <v>118</v>
      </c>
      <c r="AI28" t="s">
        <v>217</v>
      </c>
      <c r="AJ28" t="s">
        <v>119</v>
      </c>
      <c r="AK28" t="s">
        <v>120</v>
      </c>
      <c r="AL28"/>
      <c r="AM28"/>
      <c r="AN28"/>
      <c r="AO28"/>
      <c r="AP28"/>
      <c r="AQ28"/>
    </row>
    <row r="29" spans="1:43" x14ac:dyDescent="0.25">
      <c r="A29" s="6" t="s">
        <v>90</v>
      </c>
      <c r="B29" s="6">
        <f>SUM(B24:B28)</f>
        <v>25</v>
      </c>
      <c r="C29" s="8">
        <f>SUM(C24:C28)</f>
        <v>1</v>
      </c>
      <c r="N29"/>
      <c r="O29"/>
      <c r="P29"/>
      <c r="Q29" t="s">
        <v>121</v>
      </c>
      <c r="R29" t="s">
        <v>121</v>
      </c>
      <c r="S29"/>
      <c r="T29" t="s">
        <v>121</v>
      </c>
      <c r="U29" t="s">
        <v>121</v>
      </c>
      <c r="V29" t="s">
        <v>121</v>
      </c>
      <c r="W29" t="s">
        <v>121</v>
      </c>
      <c r="X29" t="s">
        <v>121</v>
      </c>
      <c r="Y29" t="s">
        <v>121</v>
      </c>
      <c r="Z29" t="s">
        <v>121</v>
      </c>
      <c r="AA29" t="s">
        <v>121</v>
      </c>
      <c r="AB29" t="s">
        <v>121</v>
      </c>
      <c r="AC29" t="s">
        <v>121</v>
      </c>
      <c r="AD29" t="s">
        <v>121</v>
      </c>
      <c r="AE29" t="s">
        <v>121</v>
      </c>
      <c r="AF29" t="s">
        <v>121</v>
      </c>
      <c r="AG29" t="s">
        <v>122</v>
      </c>
      <c r="AH29" t="s">
        <v>118</v>
      </c>
      <c r="AI29" t="s">
        <v>218</v>
      </c>
      <c r="AJ29" t="s">
        <v>119</v>
      </c>
      <c r="AK29" t="s">
        <v>120</v>
      </c>
      <c r="AL29"/>
      <c r="AM29"/>
      <c r="AN29"/>
      <c r="AO29"/>
      <c r="AP29"/>
      <c r="AQ29"/>
    </row>
    <row r="30" spans="1:43" x14ac:dyDescent="0.25">
      <c r="B30" s="1">
        <v>0</v>
      </c>
      <c r="N30"/>
      <c r="O30"/>
      <c r="P30"/>
      <c r="Q30" t="s">
        <v>121</v>
      </c>
      <c r="R30" t="s">
        <v>121</v>
      </c>
      <c r="S30"/>
      <c r="T30" t="s">
        <v>116</v>
      </c>
      <c r="U30" t="s">
        <v>116</v>
      </c>
      <c r="V30" t="s">
        <v>116</v>
      </c>
      <c r="W30" t="s">
        <v>116</v>
      </c>
      <c r="X30" t="s">
        <v>116</v>
      </c>
      <c r="Y30" t="s">
        <v>116</v>
      </c>
      <c r="Z30" t="s">
        <v>116</v>
      </c>
      <c r="AA30" t="s">
        <v>116</v>
      </c>
      <c r="AB30" t="s">
        <v>116</v>
      </c>
      <c r="AC30" t="s">
        <v>116</v>
      </c>
      <c r="AD30" t="s">
        <v>116</v>
      </c>
      <c r="AE30" t="s">
        <v>116</v>
      </c>
      <c r="AF30" t="s">
        <v>115</v>
      </c>
      <c r="AG30" t="s">
        <v>122</v>
      </c>
      <c r="AH30" t="s">
        <v>146</v>
      </c>
      <c r="AI30" t="s">
        <v>147</v>
      </c>
      <c r="AJ30" t="s">
        <v>128</v>
      </c>
      <c r="AK30" t="s">
        <v>129</v>
      </c>
      <c r="AL30"/>
      <c r="AM30"/>
      <c r="AN30"/>
      <c r="AO30"/>
      <c r="AP30"/>
      <c r="AQ30"/>
    </row>
    <row r="31" spans="1:43" x14ac:dyDescent="0.25">
      <c r="A31" s="3" t="s">
        <v>25</v>
      </c>
      <c r="B31" s="2" t="s">
        <v>91</v>
      </c>
      <c r="C31" s="7" t="s">
        <v>39</v>
      </c>
    </row>
    <row r="32" spans="1:43" x14ac:dyDescent="0.25">
      <c r="A32" s="2" t="s">
        <v>40</v>
      </c>
      <c r="B32" s="2">
        <f>COUNTIF(U:U,5)</f>
        <v>18</v>
      </c>
      <c r="C32" s="7">
        <f>B32/B37</f>
        <v>0.72</v>
      </c>
    </row>
    <row r="33" spans="1:4" x14ac:dyDescent="0.25">
      <c r="A33" s="2" t="s">
        <v>42</v>
      </c>
      <c r="B33" s="2">
        <f>COUNTIF(U:U,4)</f>
        <v>7</v>
      </c>
      <c r="C33" s="7">
        <f>B33/B37</f>
        <v>0.28000000000000003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25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19</v>
      </c>
      <c r="C40" s="7">
        <f>B40/B45</f>
        <v>0.76</v>
      </c>
    </row>
    <row r="41" spans="1:4" x14ac:dyDescent="0.25">
      <c r="A41" s="2" t="s">
        <v>42</v>
      </c>
      <c r="B41" s="2">
        <f>COUNTIF(V:V,4)</f>
        <v>6</v>
      </c>
      <c r="C41" s="7">
        <f>B41/B45</f>
        <v>0.24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25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18</v>
      </c>
      <c r="C48" s="7">
        <f>B48/B53</f>
        <v>0.72</v>
      </c>
    </row>
    <row r="49" spans="1:13" x14ac:dyDescent="0.25">
      <c r="A49" s="2" t="s">
        <v>42</v>
      </c>
      <c r="B49" s="2">
        <f>COUNTIF(W:W,4)</f>
        <v>7</v>
      </c>
      <c r="C49" s="7">
        <f>B49/B53</f>
        <v>0.28000000000000003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25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19</v>
      </c>
      <c r="C56" s="7">
        <f>B56/B61</f>
        <v>0.76</v>
      </c>
    </row>
    <row r="57" spans="1:13" x14ac:dyDescent="0.25">
      <c r="A57" s="2" t="s">
        <v>42</v>
      </c>
      <c r="B57" s="2">
        <f>COUNTIF(X:X,4)</f>
        <v>6</v>
      </c>
      <c r="C57" s="7">
        <f>B57/B61</f>
        <v>0.24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25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18</v>
      </c>
      <c r="C64" s="7">
        <f>B64/B69</f>
        <v>0.72</v>
      </c>
    </row>
    <row r="65" spans="1:4" x14ac:dyDescent="0.25">
      <c r="A65" s="2" t="s">
        <v>42</v>
      </c>
      <c r="B65" s="2">
        <f>COUNTIF(Y:Y,4)</f>
        <v>7</v>
      </c>
      <c r="C65" s="7">
        <f>B65/B69</f>
        <v>0.28000000000000003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25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15</v>
      </c>
      <c r="C72" s="7">
        <f>B72/B77</f>
        <v>0.6</v>
      </c>
    </row>
    <row r="73" spans="1:4" x14ac:dyDescent="0.25">
      <c r="A73" s="2" t="s">
        <v>42</v>
      </c>
      <c r="B73" s="2">
        <f>COUNTIF(Z:Z,4)</f>
        <v>10</v>
      </c>
      <c r="C73" s="7">
        <f>B73/B77</f>
        <v>0.4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25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12</v>
      </c>
      <c r="C80" s="7">
        <f>B80/B85</f>
        <v>0.48</v>
      </c>
    </row>
    <row r="81" spans="1:3" x14ac:dyDescent="0.25">
      <c r="A81" s="2" t="s">
        <v>42</v>
      </c>
      <c r="B81" s="2">
        <f>COUNTIF(AA:AA,4)</f>
        <v>12</v>
      </c>
      <c r="C81" s="7">
        <f>B81/B85</f>
        <v>0.48</v>
      </c>
    </row>
    <row r="82" spans="1:3" x14ac:dyDescent="0.25">
      <c r="A82" s="2" t="s">
        <v>43</v>
      </c>
      <c r="B82" s="2">
        <f>COUNTIF(AA:AA,3)</f>
        <v>1</v>
      </c>
      <c r="C82" s="7">
        <f>B82/B85</f>
        <v>0.04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25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14</v>
      </c>
      <c r="C88" s="7">
        <f>B88/B93</f>
        <v>0.56000000000000005</v>
      </c>
    </row>
    <row r="89" spans="1:3" x14ac:dyDescent="0.25">
      <c r="A89" s="2" t="s">
        <v>42</v>
      </c>
      <c r="B89" s="2">
        <f>COUNTIF(AB:AB,4)</f>
        <v>10</v>
      </c>
      <c r="C89" s="7">
        <f>B89/B93</f>
        <v>0.4</v>
      </c>
    </row>
    <row r="90" spans="1:3" x14ac:dyDescent="0.25">
      <c r="A90" s="2" t="s">
        <v>43</v>
      </c>
      <c r="B90" s="2">
        <f>COUNTIF(AB:AB,3)</f>
        <v>1</v>
      </c>
      <c r="C90" s="7">
        <f>B90/B93</f>
        <v>0.04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25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17</v>
      </c>
      <c r="C96" s="7">
        <f>B96/B101</f>
        <v>0.68</v>
      </c>
    </row>
    <row r="97" spans="1:3" x14ac:dyDescent="0.25">
      <c r="A97" s="2" t="s">
        <v>42</v>
      </c>
      <c r="B97" s="2">
        <f>COUNTIF(AC:AC,4)</f>
        <v>8</v>
      </c>
      <c r="C97" s="7">
        <f>B97/B101</f>
        <v>0.32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25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17</v>
      </c>
      <c r="C104" s="7">
        <f>B104/B109</f>
        <v>0.68</v>
      </c>
    </row>
    <row r="105" spans="1:3" x14ac:dyDescent="0.25">
      <c r="A105" s="2" t="s">
        <v>42</v>
      </c>
      <c r="B105" s="2">
        <f>COUNTIF(AD:AD,4)</f>
        <v>8</v>
      </c>
      <c r="C105" s="7">
        <f>B105/B109</f>
        <v>0.32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25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19</v>
      </c>
      <c r="C112" s="7">
        <f>B112/B117</f>
        <v>0.76</v>
      </c>
    </row>
    <row r="113" spans="1:3" x14ac:dyDescent="0.25">
      <c r="A113" s="2" t="s">
        <v>42</v>
      </c>
      <c r="B113" s="2">
        <f>COUNTIF(AE:AE,4)</f>
        <v>6</v>
      </c>
      <c r="C113" s="7">
        <f>B113/B117</f>
        <v>0.24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25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9</v>
      </c>
      <c r="C120" s="7">
        <f>B120/B125</f>
        <v>0.36</v>
      </c>
    </row>
    <row r="121" spans="1:3" x14ac:dyDescent="0.25">
      <c r="A121" s="2" t="s">
        <v>42</v>
      </c>
      <c r="B121" s="2">
        <f>COUNTIF(AF:AF,4)</f>
        <v>7</v>
      </c>
      <c r="C121" s="7">
        <f>B121/B125</f>
        <v>0.28000000000000003</v>
      </c>
    </row>
    <row r="122" spans="1:3" x14ac:dyDescent="0.25">
      <c r="A122" s="2" t="s">
        <v>43</v>
      </c>
      <c r="B122" s="2">
        <f>COUNTIF(AF:AF,3)</f>
        <v>9</v>
      </c>
      <c r="C122" s="7">
        <f>B122/B125</f>
        <v>0.36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25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18</v>
      </c>
      <c r="C130" s="7">
        <f>B130/B135</f>
        <v>0.72</v>
      </c>
    </row>
    <row r="131" spans="1:3" x14ac:dyDescent="0.25">
      <c r="A131" s="2" t="s">
        <v>78</v>
      </c>
      <c r="B131" s="2">
        <f>COUNTIF(AG:AG,2)</f>
        <v>7</v>
      </c>
      <c r="C131" s="7">
        <f>B131/B135</f>
        <v>0.28000000000000003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25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4</v>
      </c>
      <c r="C138" s="7">
        <f>B138/B145</f>
        <v>6.3492063492063489E-2</v>
      </c>
    </row>
    <row r="139" spans="1:3" x14ac:dyDescent="0.25">
      <c r="A139" s="2" t="s">
        <v>2</v>
      </c>
      <c r="B139" s="2">
        <f>COUNTIF(AH:AH,"*17-2*")</f>
        <v>17</v>
      </c>
      <c r="C139" s="7">
        <f>B139/B145</f>
        <v>0.26984126984126983</v>
      </c>
    </row>
    <row r="140" spans="1:3" x14ac:dyDescent="0.25">
      <c r="A140" s="2" t="s">
        <v>3</v>
      </c>
      <c r="B140" s="2">
        <f>COUNTIF(AH:AH,"*17-3*")</f>
        <v>15</v>
      </c>
      <c r="C140" s="7">
        <f>B140/B145</f>
        <v>0.23809523809523808</v>
      </c>
    </row>
    <row r="141" spans="1:3" x14ac:dyDescent="0.25">
      <c r="A141" s="2" t="s">
        <v>4</v>
      </c>
      <c r="B141" s="2">
        <f>COUNTIF(AH:AH,"*17-4*")</f>
        <v>7</v>
      </c>
      <c r="C141" s="7">
        <f>B141/B145</f>
        <v>0.1111111111111111</v>
      </c>
    </row>
    <row r="142" spans="1:3" x14ac:dyDescent="0.25">
      <c r="A142" s="2" t="s">
        <v>5</v>
      </c>
      <c r="B142" s="2">
        <f>COUNTIF(AH:AH,"*17-5*")</f>
        <v>12</v>
      </c>
      <c r="C142" s="7">
        <f>B142/B145</f>
        <v>0.19047619047619047</v>
      </c>
    </row>
    <row r="143" spans="1:3" x14ac:dyDescent="0.25">
      <c r="A143" s="2" t="s">
        <v>6</v>
      </c>
      <c r="B143" s="2">
        <f>COUNTIF(AH:AH,"*17-6*")</f>
        <v>8</v>
      </c>
      <c r="C143" s="7">
        <f>B143/B145</f>
        <v>0.12698412698412698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63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13</v>
      </c>
      <c r="C149" s="7">
        <f>B149/B162</f>
        <v>0.10483870967741936</v>
      </c>
    </row>
    <row r="150" spans="1:3" x14ac:dyDescent="0.25">
      <c r="A150" s="2" t="s">
        <v>10</v>
      </c>
      <c r="B150" s="2">
        <f>COUNTIF(AI:AI,"*18-3*")</f>
        <v>8</v>
      </c>
      <c r="C150" s="7">
        <f>B150/B162</f>
        <v>6.4516129032258063E-2</v>
      </c>
    </row>
    <row r="151" spans="1:3" x14ac:dyDescent="0.25">
      <c r="A151" s="2" t="s">
        <v>11</v>
      </c>
      <c r="B151" s="2">
        <f>COUNTIF(AI:AI,"*18-4*")</f>
        <v>14</v>
      </c>
      <c r="C151" s="7">
        <f>B151/B162</f>
        <v>0.11290322580645161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12</v>
      </c>
      <c r="C153" s="7">
        <f>B153/B162</f>
        <v>9.6774193548387094E-2</v>
      </c>
    </row>
    <row r="154" spans="1:3" x14ac:dyDescent="0.25">
      <c r="A154" s="2" t="s">
        <v>14</v>
      </c>
      <c r="B154" s="2">
        <f>COUNTIF(AI:AI,"*18-7*")</f>
        <v>18</v>
      </c>
      <c r="C154" s="7">
        <f>B154/B162</f>
        <v>0.14516129032258066</v>
      </c>
    </row>
    <row r="155" spans="1:3" x14ac:dyDescent="0.25">
      <c r="A155" s="2" t="s">
        <v>15</v>
      </c>
      <c r="B155" s="2">
        <f>COUNTIF(AI:AI,"*18-8*")</f>
        <v>9</v>
      </c>
      <c r="C155" s="7">
        <f>B155/B162</f>
        <v>7.2580645161290328E-2</v>
      </c>
    </row>
    <row r="156" spans="1:3" x14ac:dyDescent="0.25">
      <c r="A156" s="2" t="s">
        <v>16</v>
      </c>
      <c r="B156" s="2">
        <f>COUNTIF(AI:AI,"*18-9*")</f>
        <v>15</v>
      </c>
      <c r="C156" s="7">
        <f>B156/B162</f>
        <v>0.12096774193548387</v>
      </c>
    </row>
    <row r="157" spans="1:3" x14ac:dyDescent="0.25">
      <c r="A157" s="2" t="s">
        <v>17</v>
      </c>
      <c r="B157" s="2">
        <f>COUNTIF(AI:AI,"*18-10*")</f>
        <v>3</v>
      </c>
      <c r="C157" s="7">
        <f>B157/B162</f>
        <v>2.4193548387096774E-2</v>
      </c>
    </row>
    <row r="158" spans="1:3" x14ac:dyDescent="0.25">
      <c r="A158" s="2" t="s">
        <v>18</v>
      </c>
      <c r="B158" s="2">
        <f>COUNTIF(AI:AI,"*18-11*")</f>
        <v>15</v>
      </c>
      <c r="C158" s="7">
        <f>B158/B162</f>
        <v>0.12096774193548387</v>
      </c>
    </row>
    <row r="159" spans="1:3" x14ac:dyDescent="0.25">
      <c r="A159" s="2" t="s">
        <v>19</v>
      </c>
      <c r="B159" s="2">
        <f>COUNTIF(AI:AI,"*18-12*")</f>
        <v>9</v>
      </c>
      <c r="C159" s="7">
        <f>B159/B162</f>
        <v>7.2580645161290328E-2</v>
      </c>
    </row>
    <row r="160" spans="1:3" x14ac:dyDescent="0.25">
      <c r="A160" s="2" t="s">
        <v>20</v>
      </c>
      <c r="B160" s="2">
        <f>COUNTIF(AI:AI,"*18-13*")</f>
        <v>8</v>
      </c>
      <c r="C160" s="7">
        <f>B160/B162</f>
        <v>6.4516129032258063E-2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124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23</v>
      </c>
      <c r="C165" s="7">
        <f>B165/B167</f>
        <v>0.92</v>
      </c>
    </row>
    <row r="166" spans="1:3" x14ac:dyDescent="0.25">
      <c r="A166" s="2" t="s">
        <v>86</v>
      </c>
      <c r="B166" s="13">
        <f>COUNTIF(AJ:AJ,"19-2")</f>
        <v>2</v>
      </c>
      <c r="C166" s="7">
        <f>B166/B167</f>
        <v>0.08</v>
      </c>
    </row>
    <row r="167" spans="1:3" x14ac:dyDescent="0.25">
      <c r="A167" s="6" t="s">
        <v>90</v>
      </c>
      <c r="B167" s="6">
        <f>SUM(B165:B166)</f>
        <v>25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23</v>
      </c>
      <c r="C170" s="7">
        <f>B170/B172</f>
        <v>0.92</v>
      </c>
    </row>
    <row r="171" spans="1:3" x14ac:dyDescent="0.25">
      <c r="A171" s="2" t="s">
        <v>89</v>
      </c>
      <c r="B171" s="2">
        <f>COUNTIF(AK:AK,"20-2")</f>
        <v>2</v>
      </c>
      <c r="C171" s="7">
        <f>B171/B172</f>
        <v>0.08</v>
      </c>
    </row>
    <row r="172" spans="1:3" x14ac:dyDescent="0.25">
      <c r="A172" s="6" t="s">
        <v>90</v>
      </c>
      <c r="B172" s="6">
        <f>SUM(B170:B171)</f>
        <v>25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225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2</v>
      </c>
      <c r="C6" s="7">
        <f>B6/B11</f>
        <v>1</v>
      </c>
      <c r="N6"/>
      <c r="O6"/>
      <c r="P6"/>
      <c r="Q6" t="s">
        <v>121</v>
      </c>
      <c r="R6" t="s">
        <v>121</v>
      </c>
      <c r="S6"/>
      <c r="T6" t="s">
        <v>121</v>
      </c>
      <c r="U6" t="s">
        <v>121</v>
      </c>
      <c r="V6" t="s">
        <v>121</v>
      </c>
      <c r="W6" t="s">
        <v>121</v>
      </c>
      <c r="X6" t="s">
        <v>121</v>
      </c>
      <c r="Y6" t="s">
        <v>121</v>
      </c>
      <c r="Z6" t="s">
        <v>121</v>
      </c>
      <c r="AA6" t="s">
        <v>121</v>
      </c>
      <c r="AB6" t="s">
        <v>121</v>
      </c>
      <c r="AC6" t="s">
        <v>121</v>
      </c>
      <c r="AD6" t="s">
        <v>121</v>
      </c>
      <c r="AE6" t="s">
        <v>121</v>
      </c>
      <c r="AF6" t="s">
        <v>121</v>
      </c>
      <c r="AG6" t="s">
        <v>122</v>
      </c>
      <c r="AH6" t="s">
        <v>126</v>
      </c>
      <c r="AI6" t="s">
        <v>156</v>
      </c>
      <c r="AJ6" t="s">
        <v>119</v>
      </c>
      <c r="AK6" t="s">
        <v>129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0</v>
      </c>
      <c r="C7" s="7">
        <f>B7/B11</f>
        <v>0</v>
      </c>
      <c r="N7"/>
      <c r="O7"/>
      <c r="P7"/>
      <c r="Q7" t="s">
        <v>121</v>
      </c>
      <c r="R7" t="s">
        <v>121</v>
      </c>
      <c r="S7"/>
      <c r="T7" t="s">
        <v>121</v>
      </c>
      <c r="U7" t="s">
        <v>121</v>
      </c>
      <c r="V7" t="s">
        <v>121</v>
      </c>
      <c r="W7" t="s">
        <v>121</v>
      </c>
      <c r="X7" t="s">
        <v>121</v>
      </c>
      <c r="Y7" t="s">
        <v>121</v>
      </c>
      <c r="Z7" t="s">
        <v>121</v>
      </c>
      <c r="AA7" t="s">
        <v>121</v>
      </c>
      <c r="AB7" t="s">
        <v>121</v>
      </c>
      <c r="AC7" t="s">
        <v>121</v>
      </c>
      <c r="AD7" t="s">
        <v>121</v>
      </c>
      <c r="AE7" t="s">
        <v>121</v>
      </c>
      <c r="AF7" t="s">
        <v>121</v>
      </c>
      <c r="AG7" t="s">
        <v>122</v>
      </c>
      <c r="AH7" t="s">
        <v>199</v>
      </c>
      <c r="AI7" t="s">
        <v>200</v>
      </c>
      <c r="AJ7" t="s">
        <v>128</v>
      </c>
      <c r="AK7" t="s">
        <v>120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2</v>
      </c>
      <c r="C11" s="8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2</v>
      </c>
      <c r="C14" s="7">
        <f>B14/B19</f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0</v>
      </c>
      <c r="C15" s="7">
        <f>B15/B19</f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2</v>
      </c>
      <c r="C19" s="8">
        <f>SUM(C14:C18)</f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2</v>
      </c>
      <c r="C24" s="7">
        <f>B24/B29</f>
        <v>1</v>
      </c>
      <c r="D24" s="4"/>
    </row>
    <row r="25" spans="1:14" x14ac:dyDescent="0.25">
      <c r="A25" s="2" t="s">
        <v>42</v>
      </c>
      <c r="B25" s="2">
        <f>COUNTIF(T:T,4)</f>
        <v>0</v>
      </c>
      <c r="C25" s="7">
        <f>B25/B29</f>
        <v>0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2</v>
      </c>
      <c r="C29" s="8">
        <f>SUM(C24:C28)</f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2</v>
      </c>
      <c r="C32" s="7">
        <f>B32/B37</f>
        <v>1</v>
      </c>
    </row>
    <row r="33" spans="1:4" x14ac:dyDescent="0.25">
      <c r="A33" s="2" t="s">
        <v>42</v>
      </c>
      <c r="B33" s="2">
        <f>COUNTIF(U:U,4)</f>
        <v>0</v>
      </c>
      <c r="C33" s="7">
        <f>B33/B37</f>
        <v>0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2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2</v>
      </c>
      <c r="C40" s="7">
        <f>B40/B45</f>
        <v>1</v>
      </c>
    </row>
    <row r="41" spans="1:4" x14ac:dyDescent="0.25">
      <c r="A41" s="2" t="s">
        <v>42</v>
      </c>
      <c r="B41" s="2">
        <f>COUNTIF(V:V,4)</f>
        <v>0</v>
      </c>
      <c r="C41" s="7">
        <f>B41/B45</f>
        <v>0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2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2</v>
      </c>
      <c r="C48" s="7">
        <f>B48/B53</f>
        <v>1</v>
      </c>
    </row>
    <row r="49" spans="1:13" x14ac:dyDescent="0.25">
      <c r="A49" s="2" t="s">
        <v>42</v>
      </c>
      <c r="B49" s="2">
        <f>COUNTIF(W:W,4)</f>
        <v>0</v>
      </c>
      <c r="C49" s="7">
        <f>B49/B53</f>
        <v>0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2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2</v>
      </c>
      <c r="C56" s="7">
        <f>B56/B61</f>
        <v>1</v>
      </c>
    </row>
    <row r="57" spans="1:13" x14ac:dyDescent="0.25">
      <c r="A57" s="2" t="s">
        <v>42</v>
      </c>
      <c r="B57" s="2">
        <f>COUNTIF(X:X,4)</f>
        <v>0</v>
      </c>
      <c r="C57" s="7">
        <f>B57/B61</f>
        <v>0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2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2</v>
      </c>
      <c r="C64" s="7">
        <f>B64/B69</f>
        <v>1</v>
      </c>
    </row>
    <row r="65" spans="1:4" x14ac:dyDescent="0.25">
      <c r="A65" s="2" t="s">
        <v>42</v>
      </c>
      <c r="B65" s="2">
        <f>COUNTIF(Y:Y,4)</f>
        <v>0</v>
      </c>
      <c r="C65" s="7">
        <f>B65/B69</f>
        <v>0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2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2</v>
      </c>
      <c r="C72" s="7">
        <f>B72/B77</f>
        <v>1</v>
      </c>
    </row>
    <row r="73" spans="1:4" x14ac:dyDescent="0.25">
      <c r="A73" s="2" t="s">
        <v>42</v>
      </c>
      <c r="B73" s="2">
        <f>COUNTIF(Z:Z,4)</f>
        <v>0</v>
      </c>
      <c r="C73" s="7">
        <f>B73/B77</f>
        <v>0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2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2</v>
      </c>
      <c r="C80" s="7">
        <f>B80/B85</f>
        <v>1</v>
      </c>
    </row>
    <row r="81" spans="1:3" x14ac:dyDescent="0.25">
      <c r="A81" s="2" t="s">
        <v>42</v>
      </c>
      <c r="B81" s="2">
        <f>COUNTIF(AA:AA,4)</f>
        <v>0</v>
      </c>
      <c r="C81" s="7">
        <f>B81/B85</f>
        <v>0</v>
      </c>
    </row>
    <row r="82" spans="1:3" x14ac:dyDescent="0.25">
      <c r="A82" s="2" t="s">
        <v>43</v>
      </c>
      <c r="B82" s="2">
        <f>COUNTIF(AA:AA,3)</f>
        <v>0</v>
      </c>
      <c r="C82" s="7">
        <f>B82/B85</f>
        <v>0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2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2</v>
      </c>
      <c r="C88" s="7">
        <f>B88/B93</f>
        <v>1</v>
      </c>
    </row>
    <row r="89" spans="1:3" x14ac:dyDescent="0.25">
      <c r="A89" s="2" t="s">
        <v>42</v>
      </c>
      <c r="B89" s="2">
        <f>COUNTIF(AB:AB,4)</f>
        <v>0</v>
      </c>
      <c r="C89" s="7">
        <f>B89/B93</f>
        <v>0</v>
      </c>
    </row>
    <row r="90" spans="1:3" x14ac:dyDescent="0.25">
      <c r="A90" s="2" t="s">
        <v>43</v>
      </c>
      <c r="B90" s="2">
        <f>COUNTIF(AB:AB,3)</f>
        <v>0</v>
      </c>
      <c r="C90" s="7">
        <f>B90/B93</f>
        <v>0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2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2</v>
      </c>
      <c r="C96" s="7">
        <f>B96/B101</f>
        <v>1</v>
      </c>
    </row>
    <row r="97" spans="1:3" x14ac:dyDescent="0.25">
      <c r="A97" s="2" t="s">
        <v>42</v>
      </c>
      <c r="B97" s="2">
        <f>COUNTIF(AC:AC,4)</f>
        <v>0</v>
      </c>
      <c r="C97" s="7">
        <f>B97/B101</f>
        <v>0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2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2</v>
      </c>
      <c r="C104" s="7">
        <f>B104/B109</f>
        <v>1</v>
      </c>
    </row>
    <row r="105" spans="1:3" x14ac:dyDescent="0.25">
      <c r="A105" s="2" t="s">
        <v>42</v>
      </c>
      <c r="B105" s="2">
        <f>COUNTIF(AD:AD,4)</f>
        <v>0</v>
      </c>
      <c r="C105" s="7">
        <f>B105/B109</f>
        <v>0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2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2</v>
      </c>
      <c r="C112" s="7">
        <f>B112/B117</f>
        <v>1</v>
      </c>
    </row>
    <row r="113" spans="1:3" x14ac:dyDescent="0.25">
      <c r="A113" s="2" t="s">
        <v>42</v>
      </c>
      <c r="B113" s="2">
        <f>COUNTIF(AE:AE,4)</f>
        <v>0</v>
      </c>
      <c r="C113" s="7">
        <f>B113/B117</f>
        <v>0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2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2</v>
      </c>
      <c r="C120" s="7">
        <f>B120/B125</f>
        <v>1</v>
      </c>
    </row>
    <row r="121" spans="1:3" x14ac:dyDescent="0.25">
      <c r="A121" s="2" t="s">
        <v>42</v>
      </c>
      <c r="B121" s="2">
        <f>COUNTIF(AF:AF,4)</f>
        <v>0</v>
      </c>
      <c r="C121" s="7">
        <f>B121/B125</f>
        <v>0</v>
      </c>
    </row>
    <row r="122" spans="1:3" x14ac:dyDescent="0.25">
      <c r="A122" s="2" t="s">
        <v>43</v>
      </c>
      <c r="B122" s="2">
        <f>COUNTIF(AF:AF,3)</f>
        <v>0</v>
      </c>
      <c r="C122" s="7">
        <f>B122/B125</f>
        <v>0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2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2</v>
      </c>
      <c r="C130" s="7">
        <f>B130/B135</f>
        <v>1</v>
      </c>
    </row>
    <row r="131" spans="1:3" x14ac:dyDescent="0.25">
      <c r="A131" s="2" t="s">
        <v>78</v>
      </c>
      <c r="B131" s="2">
        <f>COUNTIF(AG:AG,2)</f>
        <v>0</v>
      </c>
      <c r="C131" s="7">
        <f>B131/B135</f>
        <v>0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2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0</v>
      </c>
      <c r="C138" s="7">
        <f>B138/B145</f>
        <v>0</v>
      </c>
    </row>
    <row r="139" spans="1:3" x14ac:dyDescent="0.25">
      <c r="A139" s="2" t="s">
        <v>2</v>
      </c>
      <c r="B139" s="2">
        <f>COUNTIF(AH:AH,"*17-2*")</f>
        <v>2</v>
      </c>
      <c r="C139" s="7">
        <f>B139/B145</f>
        <v>0.4</v>
      </c>
    </row>
    <row r="140" spans="1:3" x14ac:dyDescent="0.25">
      <c r="A140" s="2" t="s">
        <v>3</v>
      </c>
      <c r="B140" s="2">
        <f>COUNTIF(AH:AH,"*17-3*")</f>
        <v>1</v>
      </c>
      <c r="C140" s="7">
        <f>B140/B145</f>
        <v>0.2</v>
      </c>
    </row>
    <row r="141" spans="1:3" x14ac:dyDescent="0.25">
      <c r="A141" s="2" t="s">
        <v>4</v>
      </c>
      <c r="B141" s="2">
        <f>COUNTIF(AH:AH,"*17-4*")</f>
        <v>0</v>
      </c>
      <c r="C141" s="7">
        <f>B141/B145</f>
        <v>0</v>
      </c>
    </row>
    <row r="142" spans="1:3" x14ac:dyDescent="0.25">
      <c r="A142" s="2" t="s">
        <v>5</v>
      </c>
      <c r="B142" s="2">
        <f>COUNTIF(AH:AH,"*17-5*")</f>
        <v>1</v>
      </c>
      <c r="C142" s="7">
        <f>B142/B145</f>
        <v>0.2</v>
      </c>
    </row>
    <row r="143" spans="1:3" x14ac:dyDescent="0.25">
      <c r="A143" s="2" t="s">
        <v>6</v>
      </c>
      <c r="B143" s="2">
        <f>COUNTIF(AH:AH,"*17-6*")</f>
        <v>1</v>
      </c>
      <c r="C143" s="7">
        <f>B143/B145</f>
        <v>0.2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5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1</v>
      </c>
      <c r="C148" s="7">
        <f>B148/B162</f>
        <v>0.1111111111111111</v>
      </c>
    </row>
    <row r="149" spans="1:3" x14ac:dyDescent="0.25">
      <c r="A149" s="2" t="s">
        <v>9</v>
      </c>
      <c r="B149" s="2">
        <f>COUNTIF(AI:AI,"*18-2*")</f>
        <v>2</v>
      </c>
      <c r="C149" s="7">
        <f>B149/B162</f>
        <v>0.22222222222222221</v>
      </c>
    </row>
    <row r="150" spans="1:3" x14ac:dyDescent="0.25">
      <c r="A150" s="2" t="s">
        <v>10</v>
      </c>
      <c r="B150" s="2">
        <f>COUNTIF(AI:AI,"*18-3*")</f>
        <v>1</v>
      </c>
      <c r="C150" s="7">
        <f>B150/B162</f>
        <v>0.1111111111111111</v>
      </c>
    </row>
    <row r="151" spans="1:3" x14ac:dyDescent="0.25">
      <c r="A151" s="2" t="s">
        <v>11</v>
      </c>
      <c r="B151" s="2">
        <f>COUNTIF(AI:AI,"*18-4*")</f>
        <v>0</v>
      </c>
      <c r="C151" s="7">
        <f>B151/B162</f>
        <v>0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1</v>
      </c>
      <c r="C153" s="7">
        <f>B153/B162</f>
        <v>0.1111111111111111</v>
      </c>
    </row>
    <row r="154" spans="1:3" x14ac:dyDescent="0.25">
      <c r="A154" s="2" t="s">
        <v>14</v>
      </c>
      <c r="B154" s="2">
        <f>COUNTIF(AI:AI,"*18-7*")</f>
        <v>1</v>
      </c>
      <c r="C154" s="7">
        <f>B154/B162</f>
        <v>0.1111111111111111</v>
      </c>
    </row>
    <row r="155" spans="1:3" x14ac:dyDescent="0.25">
      <c r="A155" s="2" t="s">
        <v>15</v>
      </c>
      <c r="B155" s="2">
        <f>COUNTIF(AI:AI,"*18-8*")</f>
        <v>0</v>
      </c>
      <c r="C155" s="7">
        <f>B155/B162</f>
        <v>0</v>
      </c>
    </row>
    <row r="156" spans="1:3" x14ac:dyDescent="0.25">
      <c r="A156" s="2" t="s">
        <v>16</v>
      </c>
      <c r="B156" s="2">
        <f>COUNTIF(AI:AI,"*18-9*")</f>
        <v>0</v>
      </c>
      <c r="C156" s="7">
        <f>B156/B162</f>
        <v>0</v>
      </c>
    </row>
    <row r="157" spans="1:3" x14ac:dyDescent="0.25">
      <c r="A157" s="2" t="s">
        <v>17</v>
      </c>
      <c r="B157" s="2">
        <f>COUNTIF(AI:AI,"*18-10*")</f>
        <v>1</v>
      </c>
      <c r="C157" s="7">
        <f>B157/B162</f>
        <v>0.1111111111111111</v>
      </c>
    </row>
    <row r="158" spans="1:3" x14ac:dyDescent="0.25">
      <c r="A158" s="2" t="s">
        <v>18</v>
      </c>
      <c r="B158" s="2">
        <f>COUNTIF(AI:AI,"*18-11*")</f>
        <v>2</v>
      </c>
      <c r="C158" s="7">
        <f>B158/B162</f>
        <v>0.22222222222222221</v>
      </c>
    </row>
    <row r="159" spans="1:3" x14ac:dyDescent="0.25">
      <c r="A159" s="2" t="s">
        <v>19</v>
      </c>
      <c r="B159" s="2">
        <f>COUNTIF(AI:AI,"*18-12*")</f>
        <v>0</v>
      </c>
      <c r="C159" s="7">
        <f>B159/B162</f>
        <v>0</v>
      </c>
    </row>
    <row r="160" spans="1:3" x14ac:dyDescent="0.25">
      <c r="A160" s="2" t="s">
        <v>20</v>
      </c>
      <c r="B160" s="2">
        <f>COUNTIF(AI:AI,"*18-13*")</f>
        <v>0</v>
      </c>
      <c r="C160" s="7">
        <f>B160/B162</f>
        <v>0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9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1</v>
      </c>
      <c r="C165" s="7">
        <f>B165/B167</f>
        <v>0.5</v>
      </c>
    </row>
    <row r="166" spans="1:3" x14ac:dyDescent="0.25">
      <c r="A166" s="2" t="s">
        <v>86</v>
      </c>
      <c r="B166" s="13">
        <f>COUNTIF(AJ:AJ,"19-2")</f>
        <v>1</v>
      </c>
      <c r="C166" s="7">
        <f>B166/B167</f>
        <v>0.5</v>
      </c>
    </row>
    <row r="167" spans="1:3" x14ac:dyDescent="0.25">
      <c r="A167" s="6" t="s">
        <v>90</v>
      </c>
      <c r="B167" s="6">
        <f>SUM(B165:B166)</f>
        <v>2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1</v>
      </c>
      <c r="C170" s="7">
        <f>B170/B172</f>
        <v>0.5</v>
      </c>
    </row>
    <row r="171" spans="1:3" x14ac:dyDescent="0.25">
      <c r="A171" s="2" t="s">
        <v>89</v>
      </c>
      <c r="B171" s="2">
        <f>COUNTIF(AK:AK,"20-2")</f>
        <v>1</v>
      </c>
      <c r="C171" s="7">
        <f>B171/B172</f>
        <v>0.5</v>
      </c>
    </row>
    <row r="172" spans="1:3" x14ac:dyDescent="0.25">
      <c r="A172" s="6" t="s">
        <v>90</v>
      </c>
      <c r="B172" s="6">
        <f>SUM(B170:B171)</f>
        <v>2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226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1</v>
      </c>
      <c r="C6" s="7">
        <f>B6/B11</f>
        <v>0.33333333333333331</v>
      </c>
      <c r="N6"/>
      <c r="O6"/>
      <c r="P6"/>
      <c r="Q6" t="s">
        <v>121</v>
      </c>
      <c r="R6" t="s">
        <v>121</v>
      </c>
      <c r="S6"/>
      <c r="T6" t="s">
        <v>116</v>
      </c>
      <c r="U6" t="s">
        <v>116</v>
      </c>
      <c r="V6" t="s">
        <v>116</v>
      </c>
      <c r="W6" t="s">
        <v>116</v>
      </c>
      <c r="X6" t="s">
        <v>116</v>
      </c>
      <c r="Y6" t="s">
        <v>116</v>
      </c>
      <c r="Z6" t="s">
        <v>116</v>
      </c>
      <c r="AA6" t="s">
        <v>116</v>
      </c>
      <c r="AB6" t="s">
        <v>116</v>
      </c>
      <c r="AC6" t="s">
        <v>116</v>
      </c>
      <c r="AD6" t="s">
        <v>116</v>
      </c>
      <c r="AE6" t="s">
        <v>116</v>
      </c>
      <c r="AF6" t="s">
        <v>115</v>
      </c>
      <c r="AG6" t="s">
        <v>122</v>
      </c>
      <c r="AH6" t="s">
        <v>146</v>
      </c>
      <c r="AI6" t="s">
        <v>147</v>
      </c>
      <c r="AJ6" t="s">
        <v>128</v>
      </c>
      <c r="AK6" t="s">
        <v>129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2</v>
      </c>
      <c r="C7" s="7">
        <f>B7/B11</f>
        <v>0.66666666666666663</v>
      </c>
      <c r="N7"/>
      <c r="O7"/>
      <c r="P7"/>
      <c r="Q7" t="s">
        <v>116</v>
      </c>
      <c r="R7" t="s">
        <v>116</v>
      </c>
      <c r="S7"/>
      <c r="T7" t="s">
        <v>121</v>
      </c>
      <c r="U7" t="s">
        <v>121</v>
      </c>
      <c r="V7" t="s">
        <v>121</v>
      </c>
      <c r="W7" t="s">
        <v>121</v>
      </c>
      <c r="X7" t="s">
        <v>121</v>
      </c>
      <c r="Y7" t="s">
        <v>121</v>
      </c>
      <c r="Z7" t="s">
        <v>116</v>
      </c>
      <c r="AA7" t="s">
        <v>121</v>
      </c>
      <c r="AB7" t="s">
        <v>121</v>
      </c>
      <c r="AC7" t="s">
        <v>121</v>
      </c>
      <c r="AD7" t="s">
        <v>121</v>
      </c>
      <c r="AE7" t="s">
        <v>121</v>
      </c>
      <c r="AF7" t="s">
        <v>116</v>
      </c>
      <c r="AG7" t="s">
        <v>122</v>
      </c>
      <c r="AH7" t="s">
        <v>153</v>
      </c>
      <c r="AI7" t="s">
        <v>154</v>
      </c>
      <c r="AJ7" t="s">
        <v>119</v>
      </c>
      <c r="AK7" t="s">
        <v>120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>
        <f>B8/B11</f>
        <v>0</v>
      </c>
      <c r="N8"/>
      <c r="O8"/>
      <c r="P8"/>
      <c r="Q8" t="s">
        <v>116</v>
      </c>
      <c r="R8" t="s">
        <v>116</v>
      </c>
      <c r="S8"/>
      <c r="T8" t="s">
        <v>116</v>
      </c>
      <c r="U8" t="s">
        <v>116</v>
      </c>
      <c r="V8" t="s">
        <v>116</v>
      </c>
      <c r="W8" t="s">
        <v>116</v>
      </c>
      <c r="X8" t="s">
        <v>116</v>
      </c>
      <c r="Y8" t="s">
        <v>116</v>
      </c>
      <c r="Z8" t="s">
        <v>116</v>
      </c>
      <c r="AA8" t="s">
        <v>116</v>
      </c>
      <c r="AB8" t="s">
        <v>116</v>
      </c>
      <c r="AC8" t="s">
        <v>116</v>
      </c>
      <c r="AD8" t="s">
        <v>116</v>
      </c>
      <c r="AE8" t="s">
        <v>116</v>
      </c>
      <c r="AF8" t="s">
        <v>116</v>
      </c>
      <c r="AG8" t="s">
        <v>122</v>
      </c>
      <c r="AH8" t="s">
        <v>123</v>
      </c>
      <c r="AI8" t="s">
        <v>155</v>
      </c>
      <c r="AJ8" t="s">
        <v>119</v>
      </c>
      <c r="AK8" t="s">
        <v>120</v>
      </c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3</v>
      </c>
      <c r="C11" s="8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1</v>
      </c>
      <c r="C14" s="7">
        <f>B14/B19</f>
        <v>0.33333333333333331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2</v>
      </c>
      <c r="C15" s="7">
        <f>B15/B19</f>
        <v>0.66666666666666663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3</v>
      </c>
      <c r="C19" s="8">
        <f>SUM(C14:C18)</f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1</v>
      </c>
      <c r="C24" s="7">
        <f>B24/B29</f>
        <v>0.33333333333333331</v>
      </c>
      <c r="D24" s="4"/>
    </row>
    <row r="25" spans="1:14" x14ac:dyDescent="0.25">
      <c r="A25" s="2" t="s">
        <v>42</v>
      </c>
      <c r="B25" s="2">
        <f>COUNTIF(T:T,4)</f>
        <v>2</v>
      </c>
      <c r="C25" s="7">
        <f>B25/B29</f>
        <v>0.66666666666666663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3</v>
      </c>
      <c r="C29" s="8">
        <f>SUM(C24:C28)</f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1</v>
      </c>
      <c r="C32" s="7">
        <f>B32/B37</f>
        <v>0.33333333333333331</v>
      </c>
    </row>
    <row r="33" spans="1:4" x14ac:dyDescent="0.25">
      <c r="A33" s="2" t="s">
        <v>42</v>
      </c>
      <c r="B33" s="2">
        <f>COUNTIF(U:U,4)</f>
        <v>2</v>
      </c>
      <c r="C33" s="7">
        <f>B33/B37</f>
        <v>0.66666666666666663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3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1</v>
      </c>
      <c r="C40" s="7">
        <f>B40/B45</f>
        <v>0.33333333333333331</v>
      </c>
    </row>
    <row r="41" spans="1:4" x14ac:dyDescent="0.25">
      <c r="A41" s="2" t="s">
        <v>42</v>
      </c>
      <c r="B41" s="2">
        <f>COUNTIF(V:V,4)</f>
        <v>2</v>
      </c>
      <c r="C41" s="7">
        <f>B41/B45</f>
        <v>0.66666666666666663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3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1</v>
      </c>
      <c r="C48" s="7">
        <f>B48/B53</f>
        <v>0.33333333333333331</v>
      </c>
    </row>
    <row r="49" spans="1:13" x14ac:dyDescent="0.25">
      <c r="A49" s="2" t="s">
        <v>42</v>
      </c>
      <c r="B49" s="2">
        <f>COUNTIF(W:W,4)</f>
        <v>2</v>
      </c>
      <c r="C49" s="7">
        <f>B49/B53</f>
        <v>0.66666666666666663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3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1</v>
      </c>
      <c r="C56" s="7">
        <f>B56/B61</f>
        <v>0.33333333333333331</v>
      </c>
    </row>
    <row r="57" spans="1:13" x14ac:dyDescent="0.25">
      <c r="A57" s="2" t="s">
        <v>42</v>
      </c>
      <c r="B57" s="2">
        <f>COUNTIF(X:X,4)</f>
        <v>2</v>
      </c>
      <c r="C57" s="7">
        <f>B57/B61</f>
        <v>0.66666666666666663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3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1</v>
      </c>
      <c r="C64" s="7">
        <f>B64/B69</f>
        <v>0.33333333333333331</v>
      </c>
    </row>
    <row r="65" spans="1:4" x14ac:dyDescent="0.25">
      <c r="A65" s="2" t="s">
        <v>42</v>
      </c>
      <c r="B65" s="2">
        <f>COUNTIF(Y:Y,4)</f>
        <v>2</v>
      </c>
      <c r="C65" s="7">
        <f>B65/B69</f>
        <v>0.66666666666666663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3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0</v>
      </c>
      <c r="C72" s="7">
        <f>B72/B77</f>
        <v>0</v>
      </c>
    </row>
    <row r="73" spans="1:4" x14ac:dyDescent="0.25">
      <c r="A73" s="2" t="s">
        <v>42</v>
      </c>
      <c r="B73" s="2">
        <f>COUNTIF(Z:Z,4)</f>
        <v>3</v>
      </c>
      <c r="C73" s="7">
        <f>B73/B77</f>
        <v>1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3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1</v>
      </c>
      <c r="C80" s="7">
        <f>B80/B85</f>
        <v>0.33333333333333331</v>
      </c>
    </row>
    <row r="81" spans="1:3" x14ac:dyDescent="0.25">
      <c r="A81" s="2" t="s">
        <v>42</v>
      </c>
      <c r="B81" s="2">
        <f>COUNTIF(AA:AA,4)</f>
        <v>2</v>
      </c>
      <c r="C81" s="7">
        <f>B81/B85</f>
        <v>0.66666666666666663</v>
      </c>
    </row>
    <row r="82" spans="1:3" x14ac:dyDescent="0.25">
      <c r="A82" s="2" t="s">
        <v>43</v>
      </c>
      <c r="B82" s="2">
        <f>COUNTIF(AA:AA,3)</f>
        <v>0</v>
      </c>
      <c r="C82" s="7">
        <f>B82/B85</f>
        <v>0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3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1</v>
      </c>
      <c r="C88" s="7">
        <f>B88/B93</f>
        <v>0.33333333333333331</v>
      </c>
    </row>
    <row r="89" spans="1:3" x14ac:dyDescent="0.25">
      <c r="A89" s="2" t="s">
        <v>42</v>
      </c>
      <c r="B89" s="2">
        <f>COUNTIF(AB:AB,4)</f>
        <v>2</v>
      </c>
      <c r="C89" s="7">
        <f>B89/B93</f>
        <v>0.66666666666666663</v>
      </c>
    </row>
    <row r="90" spans="1:3" x14ac:dyDescent="0.25">
      <c r="A90" s="2" t="s">
        <v>43</v>
      </c>
      <c r="B90" s="2">
        <f>COUNTIF(AB:AB,3)</f>
        <v>0</v>
      </c>
      <c r="C90" s="7">
        <f>B90/B93</f>
        <v>0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3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1</v>
      </c>
      <c r="C96" s="7">
        <f>B96/B101</f>
        <v>0.33333333333333331</v>
      </c>
    </row>
    <row r="97" spans="1:3" x14ac:dyDescent="0.25">
      <c r="A97" s="2" t="s">
        <v>42</v>
      </c>
      <c r="B97" s="2">
        <f>COUNTIF(AC:AC,4)</f>
        <v>2</v>
      </c>
      <c r="C97" s="7">
        <f>B97/B101</f>
        <v>0.66666666666666663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3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1</v>
      </c>
      <c r="C104" s="7">
        <f>B104/B109</f>
        <v>0.33333333333333331</v>
      </c>
    </row>
    <row r="105" spans="1:3" x14ac:dyDescent="0.25">
      <c r="A105" s="2" t="s">
        <v>42</v>
      </c>
      <c r="B105" s="2">
        <f>COUNTIF(AD:AD,4)</f>
        <v>2</v>
      </c>
      <c r="C105" s="7">
        <f>B105/B109</f>
        <v>0.66666666666666663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3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1</v>
      </c>
      <c r="C112" s="7">
        <f>B112/B117</f>
        <v>0.33333333333333331</v>
      </c>
    </row>
    <row r="113" spans="1:3" x14ac:dyDescent="0.25">
      <c r="A113" s="2" t="s">
        <v>42</v>
      </c>
      <c r="B113" s="2">
        <f>COUNTIF(AE:AE,4)</f>
        <v>2</v>
      </c>
      <c r="C113" s="7">
        <f>B113/B117</f>
        <v>0.66666666666666663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3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0</v>
      </c>
      <c r="C120" s="7">
        <f>B120/B125</f>
        <v>0</v>
      </c>
    </row>
    <row r="121" spans="1:3" x14ac:dyDescent="0.25">
      <c r="A121" s="2" t="s">
        <v>42</v>
      </c>
      <c r="B121" s="2">
        <f>COUNTIF(AF:AF,4)</f>
        <v>2</v>
      </c>
      <c r="C121" s="7">
        <f>B121/B125</f>
        <v>0.66666666666666663</v>
      </c>
    </row>
    <row r="122" spans="1:3" x14ac:dyDescent="0.25">
      <c r="A122" s="2" t="s">
        <v>43</v>
      </c>
      <c r="B122" s="2">
        <f>COUNTIF(AF:AF,3)</f>
        <v>1</v>
      </c>
      <c r="C122" s="7">
        <f>B122/B125</f>
        <v>0.33333333333333331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3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3</v>
      </c>
      <c r="C130" s="7">
        <f>B130/B135</f>
        <v>1</v>
      </c>
    </row>
    <row r="131" spans="1:3" x14ac:dyDescent="0.25">
      <c r="A131" s="2" t="s">
        <v>78</v>
      </c>
      <c r="B131" s="2">
        <f>COUNTIF(AG:AG,2)</f>
        <v>0</v>
      </c>
      <c r="C131" s="7">
        <f>B131/B135</f>
        <v>0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3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1</v>
      </c>
      <c r="C138" s="7">
        <f>B138/B145</f>
        <v>0.2</v>
      </c>
    </row>
    <row r="139" spans="1:3" x14ac:dyDescent="0.25">
      <c r="A139" s="2" t="s">
        <v>2</v>
      </c>
      <c r="B139" s="2">
        <f>COUNTIF(AH:AH,"*17-2*")</f>
        <v>1</v>
      </c>
      <c r="C139" s="7">
        <f>B139/B145</f>
        <v>0.2</v>
      </c>
    </row>
    <row r="140" spans="1:3" x14ac:dyDescent="0.25">
      <c r="A140" s="2" t="s">
        <v>3</v>
      </c>
      <c r="B140" s="2">
        <f>COUNTIF(AH:AH,"*17-3*")</f>
        <v>0</v>
      </c>
      <c r="C140" s="7">
        <f>B140/B145</f>
        <v>0</v>
      </c>
    </row>
    <row r="141" spans="1:3" x14ac:dyDescent="0.25">
      <c r="A141" s="2" t="s">
        <v>4</v>
      </c>
      <c r="B141" s="2">
        <f>COUNTIF(AH:AH,"*17-4*")</f>
        <v>0</v>
      </c>
      <c r="C141" s="7">
        <f>B141/B145</f>
        <v>0</v>
      </c>
    </row>
    <row r="142" spans="1:3" x14ac:dyDescent="0.25">
      <c r="A142" s="2" t="s">
        <v>5</v>
      </c>
      <c r="B142" s="2">
        <f>COUNTIF(AH:AH,"*17-5*")</f>
        <v>1</v>
      </c>
      <c r="C142" s="7">
        <f>B142/B145</f>
        <v>0.2</v>
      </c>
    </row>
    <row r="143" spans="1:3" x14ac:dyDescent="0.25">
      <c r="A143" s="2" t="s">
        <v>6</v>
      </c>
      <c r="B143" s="2">
        <f>COUNTIF(AH:AH,"*17-6*")</f>
        <v>2</v>
      </c>
      <c r="C143" s="7">
        <f>B143/B145</f>
        <v>0.4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5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1</v>
      </c>
      <c r="C148" s="7">
        <f>B148/B162</f>
        <v>6.6666666666666666E-2</v>
      </c>
    </row>
    <row r="149" spans="1:3" x14ac:dyDescent="0.25">
      <c r="A149" s="2" t="s">
        <v>9</v>
      </c>
      <c r="B149" s="2">
        <f>COUNTIF(AI:AI,"*18-2*")</f>
        <v>2</v>
      </c>
      <c r="C149" s="7">
        <f>B149/B162</f>
        <v>0.13333333333333333</v>
      </c>
    </row>
    <row r="150" spans="1:3" x14ac:dyDescent="0.25">
      <c r="A150" s="2" t="s">
        <v>10</v>
      </c>
      <c r="B150" s="2">
        <f>COUNTIF(AI:AI,"*18-3*")</f>
        <v>1</v>
      </c>
      <c r="C150" s="7">
        <f>B150/B162</f>
        <v>6.6666666666666666E-2</v>
      </c>
    </row>
    <row r="151" spans="1:3" x14ac:dyDescent="0.25">
      <c r="A151" s="2" t="s">
        <v>11</v>
      </c>
      <c r="B151" s="2">
        <f>COUNTIF(AI:AI,"*18-4*")</f>
        <v>1</v>
      </c>
      <c r="C151" s="7">
        <f>B151/B162</f>
        <v>6.6666666666666666E-2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2</v>
      </c>
      <c r="C153" s="7">
        <f>B153/B162</f>
        <v>0.13333333333333333</v>
      </c>
    </row>
    <row r="154" spans="1:3" x14ac:dyDescent="0.25">
      <c r="A154" s="2" t="s">
        <v>14</v>
      </c>
      <c r="B154" s="2">
        <f>COUNTIF(AI:AI,"*18-7*")</f>
        <v>3</v>
      </c>
      <c r="C154" s="7">
        <f>B154/B162</f>
        <v>0.2</v>
      </c>
    </row>
    <row r="155" spans="1:3" x14ac:dyDescent="0.25">
      <c r="A155" s="2" t="s">
        <v>15</v>
      </c>
      <c r="B155" s="2">
        <f>COUNTIF(AI:AI,"*18-8*")</f>
        <v>2</v>
      </c>
      <c r="C155" s="7">
        <f>B155/B162</f>
        <v>0.13333333333333333</v>
      </c>
    </row>
    <row r="156" spans="1:3" x14ac:dyDescent="0.25">
      <c r="A156" s="2" t="s">
        <v>16</v>
      </c>
      <c r="B156" s="2">
        <f>COUNTIF(AI:AI,"*18-9*")</f>
        <v>0</v>
      </c>
      <c r="C156" s="7">
        <f>B156/B162</f>
        <v>0</v>
      </c>
    </row>
    <row r="157" spans="1:3" x14ac:dyDescent="0.25">
      <c r="A157" s="2" t="s">
        <v>17</v>
      </c>
      <c r="B157" s="2">
        <f>COUNTIF(AI:AI,"*18-10*")</f>
        <v>0</v>
      </c>
      <c r="C157" s="7">
        <f>B157/B162</f>
        <v>0</v>
      </c>
    </row>
    <row r="158" spans="1:3" x14ac:dyDescent="0.25">
      <c r="A158" s="2" t="s">
        <v>18</v>
      </c>
      <c r="B158" s="2">
        <f>COUNTIF(AI:AI,"*18-11*")</f>
        <v>2</v>
      </c>
      <c r="C158" s="7">
        <f>B158/B162</f>
        <v>0.13333333333333333</v>
      </c>
    </row>
    <row r="159" spans="1:3" x14ac:dyDescent="0.25">
      <c r="A159" s="2" t="s">
        <v>19</v>
      </c>
      <c r="B159" s="2">
        <f>COUNTIF(AI:AI,"*18-12*")</f>
        <v>0</v>
      </c>
      <c r="C159" s="7">
        <f>B159/B162</f>
        <v>0</v>
      </c>
    </row>
    <row r="160" spans="1:3" x14ac:dyDescent="0.25">
      <c r="A160" s="2" t="s">
        <v>20</v>
      </c>
      <c r="B160" s="2">
        <f>COUNTIF(AI:AI,"*18-13*")</f>
        <v>1</v>
      </c>
      <c r="C160" s="7">
        <f>B160/B162</f>
        <v>6.6666666666666666E-2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15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2</v>
      </c>
      <c r="C165" s="7">
        <f>B165/B167</f>
        <v>0.66666666666666663</v>
      </c>
    </row>
    <row r="166" spans="1:3" x14ac:dyDescent="0.25">
      <c r="A166" s="2" t="s">
        <v>86</v>
      </c>
      <c r="B166" s="13">
        <f>COUNTIF(AJ:AJ,"19-2")</f>
        <v>1</v>
      </c>
      <c r="C166" s="7">
        <f>B166/B167</f>
        <v>0.33333333333333331</v>
      </c>
    </row>
    <row r="167" spans="1:3" x14ac:dyDescent="0.25">
      <c r="A167" s="6" t="s">
        <v>90</v>
      </c>
      <c r="B167" s="6">
        <f>SUM(B165:B166)</f>
        <v>3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2</v>
      </c>
      <c r="C170" s="7">
        <f>B170/B172</f>
        <v>0.66666666666666663</v>
      </c>
    </row>
    <row r="171" spans="1:3" x14ac:dyDescent="0.25">
      <c r="A171" s="2" t="s">
        <v>89</v>
      </c>
      <c r="B171" s="2">
        <f>COUNTIF(AK:AK,"20-2")</f>
        <v>1</v>
      </c>
      <c r="C171" s="7">
        <f>B171/B172</f>
        <v>0.33333333333333331</v>
      </c>
    </row>
    <row r="172" spans="1:3" x14ac:dyDescent="0.25">
      <c r="A172" s="6" t="s">
        <v>90</v>
      </c>
      <c r="B172" s="6">
        <f>SUM(B170:B171)</f>
        <v>3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227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1</v>
      </c>
      <c r="C6" s="7">
        <f>B6/B11</f>
        <v>0.25</v>
      </c>
      <c r="N6"/>
      <c r="O6"/>
      <c r="P6"/>
      <c r="Q6" t="s">
        <v>116</v>
      </c>
      <c r="R6" t="s">
        <v>116</v>
      </c>
      <c r="S6"/>
      <c r="T6" t="s">
        <v>116</v>
      </c>
      <c r="U6" t="s">
        <v>116</v>
      </c>
      <c r="V6" t="s">
        <v>116</v>
      </c>
      <c r="W6" t="s">
        <v>116</v>
      </c>
      <c r="X6" t="s">
        <v>116</v>
      </c>
      <c r="Y6" t="s">
        <v>116</v>
      </c>
      <c r="Z6" t="s">
        <v>116</v>
      </c>
      <c r="AA6" t="s">
        <v>115</v>
      </c>
      <c r="AB6" t="s">
        <v>115</v>
      </c>
      <c r="AC6" t="s">
        <v>116</v>
      </c>
      <c r="AD6" t="s">
        <v>116</v>
      </c>
      <c r="AE6" t="s">
        <v>116</v>
      </c>
      <c r="AF6" t="s">
        <v>116</v>
      </c>
      <c r="AG6" t="s">
        <v>122</v>
      </c>
      <c r="AH6" t="s">
        <v>126</v>
      </c>
      <c r="AI6" t="s">
        <v>155</v>
      </c>
      <c r="AJ6" t="s">
        <v>119</v>
      </c>
      <c r="AK6" t="s">
        <v>120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3</v>
      </c>
      <c r="C7" s="7">
        <f>B7/B11</f>
        <v>0.75</v>
      </c>
      <c r="N7"/>
      <c r="O7"/>
      <c r="P7"/>
      <c r="Q7" t="s">
        <v>116</v>
      </c>
      <c r="R7" t="s">
        <v>116</v>
      </c>
      <c r="S7"/>
      <c r="T7" t="s">
        <v>116</v>
      </c>
      <c r="U7" t="s">
        <v>116</v>
      </c>
      <c r="V7" t="s">
        <v>116</v>
      </c>
      <c r="W7" t="s">
        <v>116</v>
      </c>
      <c r="X7" t="s">
        <v>116</v>
      </c>
      <c r="Y7" t="s">
        <v>116</v>
      </c>
      <c r="Z7" t="s">
        <v>116</v>
      </c>
      <c r="AA7" t="s">
        <v>115</v>
      </c>
      <c r="AB7" t="s">
        <v>115</v>
      </c>
      <c r="AC7" t="s">
        <v>116</v>
      </c>
      <c r="AD7" t="s">
        <v>116</v>
      </c>
      <c r="AE7" t="s">
        <v>116</v>
      </c>
      <c r="AF7" t="s">
        <v>115</v>
      </c>
      <c r="AG7" t="s">
        <v>122</v>
      </c>
      <c r="AH7" t="s">
        <v>142</v>
      </c>
      <c r="AI7" t="s">
        <v>196</v>
      </c>
      <c r="AJ7" t="s">
        <v>119</v>
      </c>
      <c r="AK7" t="s">
        <v>120</v>
      </c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>
        <f>B8/B11</f>
        <v>0</v>
      </c>
      <c r="N8"/>
      <c r="O8"/>
      <c r="P8"/>
      <c r="Q8" t="s">
        <v>121</v>
      </c>
      <c r="R8" t="s">
        <v>121</v>
      </c>
      <c r="S8"/>
      <c r="T8" t="s">
        <v>116</v>
      </c>
      <c r="U8" t="s">
        <v>121</v>
      </c>
      <c r="V8" t="s">
        <v>121</v>
      </c>
      <c r="W8" t="s">
        <v>116</v>
      </c>
      <c r="X8" t="s">
        <v>121</v>
      </c>
      <c r="Y8" t="s">
        <v>121</v>
      </c>
      <c r="Z8" t="s">
        <v>121</v>
      </c>
      <c r="AA8" t="s">
        <v>116</v>
      </c>
      <c r="AB8" t="s">
        <v>116</v>
      </c>
      <c r="AC8" t="s">
        <v>121</v>
      </c>
      <c r="AD8" t="s">
        <v>121</v>
      </c>
      <c r="AE8" t="s">
        <v>121</v>
      </c>
      <c r="AF8" t="s">
        <v>116</v>
      </c>
      <c r="AG8" t="s">
        <v>122</v>
      </c>
      <c r="AH8" t="s">
        <v>145</v>
      </c>
      <c r="AI8" t="s">
        <v>210</v>
      </c>
      <c r="AJ8" t="s">
        <v>119</v>
      </c>
      <c r="AK8" t="s">
        <v>120</v>
      </c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 t="s">
        <v>116</v>
      </c>
      <c r="R9" t="s">
        <v>116</v>
      </c>
      <c r="S9"/>
      <c r="T9" t="s">
        <v>121</v>
      </c>
      <c r="U9" t="s">
        <v>121</v>
      </c>
      <c r="V9" t="s">
        <v>121</v>
      </c>
      <c r="W9" t="s">
        <v>116</v>
      </c>
      <c r="X9" t="s">
        <v>116</v>
      </c>
      <c r="Y9" t="s">
        <v>116</v>
      </c>
      <c r="Z9" t="s">
        <v>116</v>
      </c>
      <c r="AA9" t="s">
        <v>115</v>
      </c>
      <c r="AB9" t="s">
        <v>116</v>
      </c>
      <c r="AC9" t="s">
        <v>116</v>
      </c>
      <c r="AD9" t="s">
        <v>116</v>
      </c>
      <c r="AE9" t="s">
        <v>116</v>
      </c>
      <c r="AF9" t="s">
        <v>116</v>
      </c>
      <c r="AG9" t="s">
        <v>122</v>
      </c>
      <c r="AH9" t="s">
        <v>213</v>
      </c>
      <c r="AI9" t="s">
        <v>214</v>
      </c>
      <c r="AJ9" t="s">
        <v>119</v>
      </c>
      <c r="AK9" t="s">
        <v>120</v>
      </c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4</v>
      </c>
      <c r="C11" s="8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1</v>
      </c>
      <c r="C14" s="7">
        <f>B14/B19</f>
        <v>0.25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3</v>
      </c>
      <c r="C15" s="7">
        <f>B15/B19</f>
        <v>0.75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4</v>
      </c>
      <c r="C19" s="8">
        <f>SUM(C14:C18)</f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1</v>
      </c>
      <c r="C24" s="7">
        <f>B24/B29</f>
        <v>0.25</v>
      </c>
      <c r="D24" s="4"/>
    </row>
    <row r="25" spans="1:14" x14ac:dyDescent="0.25">
      <c r="A25" s="2" t="s">
        <v>42</v>
      </c>
      <c r="B25" s="2">
        <f>COUNTIF(T:T,4)</f>
        <v>3</v>
      </c>
      <c r="C25" s="7">
        <f>B25/B29</f>
        <v>0.75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4</v>
      </c>
      <c r="C29" s="8">
        <f>SUM(C24:C28)</f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2</v>
      </c>
      <c r="C32" s="7">
        <f>B32/B37</f>
        <v>0.5</v>
      </c>
    </row>
    <row r="33" spans="1:4" x14ac:dyDescent="0.25">
      <c r="A33" s="2" t="s">
        <v>42</v>
      </c>
      <c r="B33" s="2">
        <f>COUNTIF(U:U,4)</f>
        <v>2</v>
      </c>
      <c r="C33" s="7">
        <f>B33/B37</f>
        <v>0.5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4</v>
      </c>
      <c r="C37" s="8">
        <f>SUM(C32:C36)</f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2</v>
      </c>
      <c r="C40" s="7">
        <f>B40/B45</f>
        <v>0.5</v>
      </c>
    </row>
    <row r="41" spans="1:4" x14ac:dyDescent="0.25">
      <c r="A41" s="2" t="s">
        <v>42</v>
      </c>
      <c r="B41" s="2">
        <f>COUNTIF(V:V,4)</f>
        <v>2</v>
      </c>
      <c r="C41" s="7">
        <f>B41/B45</f>
        <v>0.5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4</v>
      </c>
      <c r="C45" s="8">
        <f>SUM(C40:C44)</f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0</v>
      </c>
      <c r="C48" s="7">
        <f>B48/B53</f>
        <v>0</v>
      </c>
    </row>
    <row r="49" spans="1:13" x14ac:dyDescent="0.25">
      <c r="A49" s="2" t="s">
        <v>42</v>
      </c>
      <c r="B49" s="2">
        <f>COUNTIF(W:W,4)</f>
        <v>4</v>
      </c>
      <c r="C49" s="7">
        <f>B49/B53</f>
        <v>1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>
        <f>B51/B53</f>
        <v>0</v>
      </c>
    </row>
    <row r="52" spans="1:13" x14ac:dyDescent="0.25">
      <c r="A52" s="2" t="s">
        <v>46</v>
      </c>
      <c r="B52" s="2">
        <f>COUNTIF(W:W,1)</f>
        <v>0</v>
      </c>
      <c r="C52" s="7">
        <f>B52/B53</f>
        <v>0</v>
      </c>
      <c r="D52" s="4"/>
    </row>
    <row r="53" spans="1:13" x14ac:dyDescent="0.25">
      <c r="A53" s="6" t="s">
        <v>90</v>
      </c>
      <c r="B53" s="6">
        <f>SUM(B48:B52)</f>
        <v>4</v>
      </c>
      <c r="C53" s="8">
        <f>SUM(C48:C52)</f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1</v>
      </c>
      <c r="C56" s="7">
        <f>B56/B61</f>
        <v>0.25</v>
      </c>
    </row>
    <row r="57" spans="1:13" x14ac:dyDescent="0.25">
      <c r="A57" s="2" t="s">
        <v>42</v>
      </c>
      <c r="B57" s="2">
        <f>COUNTIF(X:X,4)</f>
        <v>3</v>
      </c>
      <c r="C57" s="7">
        <f>B57/B61</f>
        <v>0.75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4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1</v>
      </c>
      <c r="C64" s="7">
        <f>B64/B69</f>
        <v>0.25</v>
      </c>
    </row>
    <row r="65" spans="1:4" x14ac:dyDescent="0.25">
      <c r="A65" s="2" t="s">
        <v>42</v>
      </c>
      <c r="B65" s="2">
        <f>COUNTIF(Y:Y,4)</f>
        <v>3</v>
      </c>
      <c r="C65" s="7">
        <f>B65/B69</f>
        <v>0.75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4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1</v>
      </c>
      <c r="C72" s="7">
        <f>B72/B77</f>
        <v>0.25</v>
      </c>
    </row>
    <row r="73" spans="1:4" x14ac:dyDescent="0.25">
      <c r="A73" s="2" t="s">
        <v>42</v>
      </c>
      <c r="B73" s="2">
        <f>COUNTIF(Z:Z,4)</f>
        <v>3</v>
      </c>
      <c r="C73" s="7">
        <f>B73/B77</f>
        <v>0.75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4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0</v>
      </c>
      <c r="C80" s="7">
        <f>B80/B85</f>
        <v>0</v>
      </c>
    </row>
    <row r="81" spans="1:3" x14ac:dyDescent="0.25">
      <c r="A81" s="2" t="s">
        <v>42</v>
      </c>
      <c r="B81" s="2">
        <f>COUNTIF(AA:AA,4)</f>
        <v>1</v>
      </c>
      <c r="C81" s="7">
        <f>B81/B85</f>
        <v>0.25</v>
      </c>
    </row>
    <row r="82" spans="1:3" x14ac:dyDescent="0.25">
      <c r="A82" s="2" t="s">
        <v>43</v>
      </c>
      <c r="B82" s="2">
        <f>COUNTIF(AA:AA,3)</f>
        <v>3</v>
      </c>
      <c r="C82" s="7">
        <f>B82/B85</f>
        <v>0.75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4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0</v>
      </c>
      <c r="C88" s="7">
        <f>B88/B93</f>
        <v>0</v>
      </c>
    </row>
    <row r="89" spans="1:3" x14ac:dyDescent="0.25">
      <c r="A89" s="2" t="s">
        <v>42</v>
      </c>
      <c r="B89" s="2">
        <f>COUNTIF(AB:AB,4)</f>
        <v>2</v>
      </c>
      <c r="C89" s="7">
        <f>B89/B93</f>
        <v>0.5</v>
      </c>
    </row>
    <row r="90" spans="1:3" x14ac:dyDescent="0.25">
      <c r="A90" s="2" t="s">
        <v>43</v>
      </c>
      <c r="B90" s="2">
        <f>COUNTIF(AB:AB,3)</f>
        <v>2</v>
      </c>
      <c r="C90" s="7">
        <f>B90/B93</f>
        <v>0.5</v>
      </c>
    </row>
    <row r="91" spans="1:3" x14ac:dyDescent="0.25">
      <c r="A91" s="2" t="s">
        <v>44</v>
      </c>
      <c r="B91" s="2">
        <f>COUNTIF(AB:AB,2)</f>
        <v>0</v>
      </c>
      <c r="C91" s="7">
        <f>B91/B93</f>
        <v>0</v>
      </c>
    </row>
    <row r="92" spans="1:3" x14ac:dyDescent="0.25">
      <c r="A92" s="2" t="s">
        <v>46</v>
      </c>
      <c r="B92" s="2">
        <f>COUNTIF(AB:AB,1)</f>
        <v>0</v>
      </c>
      <c r="C92" s="7">
        <f>B92/B93</f>
        <v>0</v>
      </c>
    </row>
    <row r="93" spans="1:3" x14ac:dyDescent="0.25">
      <c r="A93" s="6" t="s">
        <v>90</v>
      </c>
      <c r="B93" s="6">
        <f>SUM(B88:B92)</f>
        <v>4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1</v>
      </c>
      <c r="C96" s="7">
        <f>B96/B101</f>
        <v>0.25</v>
      </c>
    </row>
    <row r="97" spans="1:3" x14ac:dyDescent="0.25">
      <c r="A97" s="2" t="s">
        <v>42</v>
      </c>
      <c r="B97" s="2">
        <f>COUNTIF(AC:AC,4)</f>
        <v>3</v>
      </c>
      <c r="C97" s="7">
        <f>B97/B101</f>
        <v>0.75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4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1</v>
      </c>
      <c r="C104" s="7">
        <f>B104/B109</f>
        <v>0.25</v>
      </c>
    </row>
    <row r="105" spans="1:3" x14ac:dyDescent="0.25">
      <c r="A105" s="2" t="s">
        <v>42</v>
      </c>
      <c r="B105" s="2">
        <f>COUNTIF(AD:AD,4)</f>
        <v>3</v>
      </c>
      <c r="C105" s="7">
        <f>B105/B109</f>
        <v>0.75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4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1</v>
      </c>
      <c r="C112" s="7">
        <f>B112/B117</f>
        <v>0.25</v>
      </c>
    </row>
    <row r="113" spans="1:3" x14ac:dyDescent="0.25">
      <c r="A113" s="2" t="s">
        <v>42</v>
      </c>
      <c r="B113" s="2">
        <f>COUNTIF(AE:AE,4)</f>
        <v>3</v>
      </c>
      <c r="C113" s="7">
        <f>B113/B117</f>
        <v>0.75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4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0</v>
      </c>
      <c r="C120" s="7">
        <f>B120/B125</f>
        <v>0</v>
      </c>
    </row>
    <row r="121" spans="1:3" x14ac:dyDescent="0.25">
      <c r="A121" s="2" t="s">
        <v>42</v>
      </c>
      <c r="B121" s="2">
        <f>COUNTIF(AF:AF,4)</f>
        <v>3</v>
      </c>
      <c r="C121" s="7">
        <f>B121/B125</f>
        <v>0.75</v>
      </c>
    </row>
    <row r="122" spans="1:3" x14ac:dyDescent="0.25">
      <c r="A122" s="2" t="s">
        <v>43</v>
      </c>
      <c r="B122" s="2">
        <f>COUNTIF(AF:AF,3)</f>
        <v>1</v>
      </c>
      <c r="C122" s="7">
        <f>B122/B125</f>
        <v>0.25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4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4</v>
      </c>
      <c r="C130" s="7">
        <f>B130/B135</f>
        <v>1</v>
      </c>
    </row>
    <row r="131" spans="1:3" x14ac:dyDescent="0.25">
      <c r="A131" s="2" t="s">
        <v>78</v>
      </c>
      <c r="B131" s="2">
        <f>COUNTIF(AG:AG,2)</f>
        <v>0</v>
      </c>
      <c r="C131" s="7">
        <f>B131/B135</f>
        <v>0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4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1</v>
      </c>
      <c r="C138" s="7">
        <f>B138/B145</f>
        <v>0.14285714285714285</v>
      </c>
    </row>
    <row r="139" spans="1:3" x14ac:dyDescent="0.25">
      <c r="A139" s="2" t="s">
        <v>2</v>
      </c>
      <c r="B139" s="2">
        <f>COUNTIF(AH:AH,"*17-2*")</f>
        <v>2</v>
      </c>
      <c r="C139" s="7">
        <f>B139/B145</f>
        <v>0.2857142857142857</v>
      </c>
    </row>
    <row r="140" spans="1:3" x14ac:dyDescent="0.25">
      <c r="A140" s="2" t="s">
        <v>3</v>
      </c>
      <c r="B140" s="2">
        <f>COUNTIF(AH:AH,"*17-3*")</f>
        <v>3</v>
      </c>
      <c r="C140" s="7">
        <f>B140/B145</f>
        <v>0.42857142857142855</v>
      </c>
    </row>
    <row r="141" spans="1:3" x14ac:dyDescent="0.25">
      <c r="A141" s="2" t="s">
        <v>4</v>
      </c>
      <c r="B141" s="2">
        <f>COUNTIF(AH:AH,"*17-4*")</f>
        <v>1</v>
      </c>
      <c r="C141" s="7">
        <f>B141/B145</f>
        <v>0.14285714285714285</v>
      </c>
    </row>
    <row r="142" spans="1:3" x14ac:dyDescent="0.25">
      <c r="A142" s="2" t="s">
        <v>5</v>
      </c>
      <c r="B142" s="2">
        <f>COUNTIF(AH:AH,"*17-5*")</f>
        <v>0</v>
      </c>
      <c r="C142" s="7">
        <f>B142/B145</f>
        <v>0</v>
      </c>
    </row>
    <row r="143" spans="1:3" x14ac:dyDescent="0.25">
      <c r="A143" s="2" t="s">
        <v>6</v>
      </c>
      <c r="B143" s="2">
        <f>COUNTIF(AH:AH,"*17-6*")</f>
        <v>0</v>
      </c>
      <c r="C143" s="7">
        <f>B143/B145</f>
        <v>0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7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2</v>
      </c>
      <c r="C148" s="7">
        <f>B148/B162</f>
        <v>0.1111111111111111</v>
      </c>
    </row>
    <row r="149" spans="1:3" x14ac:dyDescent="0.25">
      <c r="A149" s="2" t="s">
        <v>9</v>
      </c>
      <c r="B149" s="2">
        <f>COUNTIF(AI:AI,"*18-2*")</f>
        <v>2</v>
      </c>
      <c r="C149" s="7">
        <f>B149/B162</f>
        <v>0.1111111111111111</v>
      </c>
    </row>
    <row r="150" spans="1:3" x14ac:dyDescent="0.25">
      <c r="A150" s="2" t="s">
        <v>10</v>
      </c>
      <c r="B150" s="2">
        <f>COUNTIF(AI:AI,"*18-3*")</f>
        <v>0</v>
      </c>
      <c r="C150" s="7">
        <f>B150/B162</f>
        <v>0</v>
      </c>
    </row>
    <row r="151" spans="1:3" x14ac:dyDescent="0.25">
      <c r="A151" s="2" t="s">
        <v>11</v>
      </c>
      <c r="B151" s="2">
        <f>COUNTIF(AI:AI,"*18-4*")</f>
        <v>0</v>
      </c>
      <c r="C151" s="7">
        <f>B151/B162</f>
        <v>0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2</v>
      </c>
      <c r="C153" s="7">
        <f>B153/B162</f>
        <v>0.1111111111111111</v>
      </c>
    </row>
    <row r="154" spans="1:3" x14ac:dyDescent="0.25">
      <c r="A154" s="2" t="s">
        <v>14</v>
      </c>
      <c r="B154" s="2">
        <f>COUNTIF(AI:AI,"*18-7*")</f>
        <v>4</v>
      </c>
      <c r="C154" s="7">
        <f>B154/B162</f>
        <v>0.22222222222222221</v>
      </c>
    </row>
    <row r="155" spans="1:3" x14ac:dyDescent="0.25">
      <c r="A155" s="2" t="s">
        <v>15</v>
      </c>
      <c r="B155" s="2">
        <f>COUNTIF(AI:AI,"*18-8*")</f>
        <v>1</v>
      </c>
      <c r="C155" s="7">
        <f>B155/B162</f>
        <v>5.5555555555555552E-2</v>
      </c>
    </row>
    <row r="156" spans="1:3" x14ac:dyDescent="0.25">
      <c r="A156" s="2" t="s">
        <v>16</v>
      </c>
      <c r="B156" s="2">
        <f>COUNTIF(AI:AI,"*18-9*")</f>
        <v>1</v>
      </c>
      <c r="C156" s="7">
        <f>B156/B162</f>
        <v>5.5555555555555552E-2</v>
      </c>
    </row>
    <row r="157" spans="1:3" x14ac:dyDescent="0.25">
      <c r="A157" s="2" t="s">
        <v>17</v>
      </c>
      <c r="B157" s="2">
        <f>COUNTIF(AI:AI,"*18-10*")</f>
        <v>0</v>
      </c>
      <c r="C157" s="7">
        <f>B157/B162</f>
        <v>0</v>
      </c>
    </row>
    <row r="158" spans="1:3" x14ac:dyDescent="0.25">
      <c r="A158" s="2" t="s">
        <v>18</v>
      </c>
      <c r="B158" s="2">
        <f>COUNTIF(AI:AI,"*18-11*")</f>
        <v>4</v>
      </c>
      <c r="C158" s="7">
        <f>B158/B162</f>
        <v>0.22222222222222221</v>
      </c>
    </row>
    <row r="159" spans="1:3" x14ac:dyDescent="0.25">
      <c r="A159" s="2" t="s">
        <v>19</v>
      </c>
      <c r="B159" s="2">
        <f>COUNTIF(AI:AI,"*18-12*")</f>
        <v>1</v>
      </c>
      <c r="C159" s="7">
        <f>B159/B162</f>
        <v>5.5555555555555552E-2</v>
      </c>
    </row>
    <row r="160" spans="1:3" x14ac:dyDescent="0.25">
      <c r="A160" s="2" t="s">
        <v>20</v>
      </c>
      <c r="B160" s="2">
        <f>COUNTIF(AI:AI,"*18-13*")</f>
        <v>1</v>
      </c>
      <c r="C160" s="7">
        <f>B160/B162</f>
        <v>5.5555555555555552E-2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18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4</v>
      </c>
      <c r="C165" s="7">
        <f>B165/B167</f>
        <v>1</v>
      </c>
    </row>
    <row r="166" spans="1:3" x14ac:dyDescent="0.25">
      <c r="A166" s="2" t="s">
        <v>86</v>
      </c>
      <c r="B166" s="13">
        <f>COUNTIF(AJ:AJ,"19-2")</f>
        <v>0</v>
      </c>
      <c r="C166" s="7">
        <f>B166/B167</f>
        <v>0</v>
      </c>
    </row>
    <row r="167" spans="1:3" x14ac:dyDescent="0.25">
      <c r="A167" s="6" t="s">
        <v>90</v>
      </c>
      <c r="B167" s="6">
        <f>SUM(B165:B166)</f>
        <v>4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4</v>
      </c>
      <c r="C170" s="7">
        <f>B170/B172</f>
        <v>1</v>
      </c>
    </row>
    <row r="171" spans="1:3" x14ac:dyDescent="0.25">
      <c r="A171" s="2" t="s">
        <v>89</v>
      </c>
      <c r="B171" s="2">
        <f>COUNTIF(AK:AK,"20-2")</f>
        <v>0</v>
      </c>
      <c r="C171" s="7">
        <f>B171/B172</f>
        <v>0</v>
      </c>
    </row>
    <row r="172" spans="1:3" x14ac:dyDescent="0.25">
      <c r="A172" s="6" t="s">
        <v>90</v>
      </c>
      <c r="B172" s="6">
        <f>SUM(B170:B171)</f>
        <v>4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72"/>
  <sheetViews>
    <sheetView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5" t="s">
        <v>229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 t="s">
        <v>94</v>
      </c>
      <c r="R5" t="s">
        <v>95</v>
      </c>
      <c r="S5" t="s">
        <v>96</v>
      </c>
      <c r="T5" t="s">
        <v>97</v>
      </c>
      <c r="U5" t="s">
        <v>98</v>
      </c>
      <c r="V5" t="s">
        <v>99</v>
      </c>
      <c r="W5" t="s">
        <v>100</v>
      </c>
      <c r="X5" t="s">
        <v>101</v>
      </c>
      <c r="Y5" t="s">
        <v>102</v>
      </c>
      <c r="Z5" t="s">
        <v>103</v>
      </c>
      <c r="AA5" t="s">
        <v>104</v>
      </c>
      <c r="AB5" t="s">
        <v>105</v>
      </c>
      <c r="AC5" t="s">
        <v>106</v>
      </c>
      <c r="AD5" t="s">
        <v>107</v>
      </c>
      <c r="AE5" t="s">
        <v>108</v>
      </c>
      <c r="AF5" t="s">
        <v>109</v>
      </c>
      <c r="AG5" t="s">
        <v>110</v>
      </c>
      <c r="AH5" t="s">
        <v>111</v>
      </c>
      <c r="AI5" t="s">
        <v>112</v>
      </c>
      <c r="AJ5" t="s">
        <v>113</v>
      </c>
      <c r="AK5" t="s">
        <v>114</v>
      </c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f>COUNTIF(Q:Q,5)</f>
        <v>0</v>
      </c>
      <c r="C6" s="7">
        <f>B6/B11</f>
        <v>0</v>
      </c>
      <c r="N6"/>
      <c r="O6"/>
      <c r="P6"/>
      <c r="Q6" t="s">
        <v>116</v>
      </c>
      <c r="R6" t="s">
        <v>116</v>
      </c>
      <c r="S6"/>
      <c r="T6" t="s">
        <v>116</v>
      </c>
      <c r="U6" t="s">
        <v>121</v>
      </c>
      <c r="V6" t="s">
        <v>116</v>
      </c>
      <c r="W6" t="s">
        <v>116</v>
      </c>
      <c r="X6" t="s">
        <v>121</v>
      </c>
      <c r="Y6" t="s">
        <v>116</v>
      </c>
      <c r="Z6" t="s">
        <v>121</v>
      </c>
      <c r="AA6" t="s">
        <v>116</v>
      </c>
      <c r="AB6" t="s">
        <v>116</v>
      </c>
      <c r="AC6" t="s">
        <v>121</v>
      </c>
      <c r="AD6" t="s">
        <v>121</v>
      </c>
      <c r="AE6" t="s">
        <v>121</v>
      </c>
      <c r="AF6" t="s">
        <v>121</v>
      </c>
      <c r="AG6" t="s">
        <v>122</v>
      </c>
      <c r="AH6" t="s">
        <v>123</v>
      </c>
      <c r="AI6" t="s">
        <v>157</v>
      </c>
      <c r="AJ6" t="s">
        <v>128</v>
      </c>
      <c r="AK6" t="s">
        <v>129</v>
      </c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1</v>
      </c>
      <c r="C7" s="7">
        <f>B7/B11</f>
        <v>1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1</v>
      </c>
      <c r="C11" s="8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0</v>
      </c>
      <c r="C14" s="7">
        <f>B14/B19</f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1</v>
      </c>
      <c r="C15" s="7">
        <f>B15/B19</f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>
        <f>B17/B19</f>
        <v>0</v>
      </c>
    </row>
    <row r="18" spans="1:14" x14ac:dyDescent="0.25">
      <c r="A18" s="2" t="s">
        <v>46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90</v>
      </c>
      <c r="B19" s="6">
        <f>SUM(B14:B18)</f>
        <v>1</v>
      </c>
      <c r="C19" s="8">
        <v>1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0</v>
      </c>
      <c r="C24" s="7">
        <f>B24/B29</f>
        <v>0</v>
      </c>
      <c r="D24" s="4"/>
    </row>
    <row r="25" spans="1:14" x14ac:dyDescent="0.25">
      <c r="A25" s="2" t="s">
        <v>42</v>
      </c>
      <c r="B25" s="2">
        <f>COUNTIF(T:T,4)</f>
        <v>1</v>
      </c>
      <c r="C25" s="7">
        <f>B25/B29</f>
        <v>1</v>
      </c>
      <c r="D25" s="4"/>
    </row>
    <row r="26" spans="1:14" x14ac:dyDescent="0.25">
      <c r="A26" s="2" t="s">
        <v>43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44</v>
      </c>
      <c r="B27" s="2">
        <f>COUNTIF(T:T,2)</f>
        <v>0</v>
      </c>
      <c r="C27" s="7">
        <f>B27/B29</f>
        <v>0</v>
      </c>
    </row>
    <row r="28" spans="1:14" x14ac:dyDescent="0.25">
      <c r="A28" s="2" t="s">
        <v>46</v>
      </c>
      <c r="B28" s="2">
        <f>COUNTIF(T:T,1)</f>
        <v>0</v>
      </c>
      <c r="C28" s="7">
        <f>B28/B29</f>
        <v>0</v>
      </c>
    </row>
    <row r="29" spans="1:14" x14ac:dyDescent="0.25">
      <c r="A29" s="6" t="s">
        <v>90</v>
      </c>
      <c r="B29" s="6">
        <f>SUM(B24:B28)</f>
        <v>1</v>
      </c>
      <c r="C29" s="8"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1</v>
      </c>
      <c r="C32" s="7">
        <f>B32/B37</f>
        <v>1</v>
      </c>
    </row>
    <row r="33" spans="1:4" x14ac:dyDescent="0.25">
      <c r="A33" s="2" t="s">
        <v>42</v>
      </c>
      <c r="B33" s="2">
        <f>COUNTIF(U:U,4)</f>
        <v>0</v>
      </c>
      <c r="C33" s="7">
        <f>B33/B37</f>
        <v>0</v>
      </c>
    </row>
    <row r="34" spans="1:4" x14ac:dyDescent="0.25">
      <c r="A34" s="2" t="s">
        <v>43</v>
      </c>
      <c r="B34" s="2">
        <f>COUNTIF(U:U,3)</f>
        <v>0</v>
      </c>
      <c r="C34" s="7">
        <f>B34/B37</f>
        <v>0</v>
      </c>
    </row>
    <row r="35" spans="1:4" x14ac:dyDescent="0.25">
      <c r="A35" s="2" t="s">
        <v>44</v>
      </c>
      <c r="B35" s="2">
        <f>COUNTIF(U:U,2)</f>
        <v>0</v>
      </c>
      <c r="C35" s="7">
        <f>B35/B37</f>
        <v>0</v>
      </c>
    </row>
    <row r="36" spans="1:4" x14ac:dyDescent="0.25">
      <c r="A36" s="2" t="s">
        <v>46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90</v>
      </c>
      <c r="B37" s="6">
        <f>SUM(B32:B36)</f>
        <v>1</v>
      </c>
      <c r="C37" s="8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0</v>
      </c>
      <c r="C40" s="7">
        <f>B40/B45</f>
        <v>0</v>
      </c>
    </row>
    <row r="41" spans="1:4" x14ac:dyDescent="0.25">
      <c r="A41" s="2" t="s">
        <v>42</v>
      </c>
      <c r="B41" s="2">
        <f>COUNTIF(V:V,4)</f>
        <v>1</v>
      </c>
      <c r="C41" s="7">
        <f>B41/B45</f>
        <v>1</v>
      </c>
    </row>
    <row r="42" spans="1:4" x14ac:dyDescent="0.25">
      <c r="A42" s="2" t="s">
        <v>43</v>
      </c>
      <c r="B42" s="2">
        <f>COUNTIF(V:V,3)</f>
        <v>0</v>
      </c>
      <c r="C42" s="7">
        <f>B42/B45</f>
        <v>0</v>
      </c>
    </row>
    <row r="43" spans="1:4" x14ac:dyDescent="0.25">
      <c r="A43" s="2" t="s">
        <v>44</v>
      </c>
      <c r="B43" s="2">
        <f>COUNTIF(V:V,2)</f>
        <v>0</v>
      </c>
      <c r="C43" s="7">
        <f>B43/B45</f>
        <v>0</v>
      </c>
    </row>
    <row r="44" spans="1:4" x14ac:dyDescent="0.25">
      <c r="A44" s="2" t="s">
        <v>46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90</v>
      </c>
      <c r="B45" s="6">
        <f>SUM(B40:B44)</f>
        <v>1</v>
      </c>
      <c r="C45" s="8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0</v>
      </c>
      <c r="C48" s="7">
        <f>B48/B53</f>
        <v>0</v>
      </c>
    </row>
    <row r="49" spans="1:13" x14ac:dyDescent="0.25">
      <c r="A49" s="2" t="s">
        <v>42</v>
      </c>
      <c r="B49" s="2">
        <f>COUNTIF(W:W,4)</f>
        <v>1</v>
      </c>
      <c r="C49" s="7">
        <f>B49/B53</f>
        <v>1</v>
      </c>
    </row>
    <row r="50" spans="1:13" x14ac:dyDescent="0.25">
      <c r="A50" s="2" t="s">
        <v>43</v>
      </c>
      <c r="B50" s="2">
        <f>COUNTIF(W:W,3)</f>
        <v>0</v>
      </c>
      <c r="C50" s="7">
        <f>B50/B53</f>
        <v>0</v>
      </c>
    </row>
    <row r="51" spans="1:13" x14ac:dyDescent="0.25">
      <c r="A51" s="2" t="s">
        <v>44</v>
      </c>
      <c r="B51" s="2">
        <f>COUNTIF(W:W,2)</f>
        <v>0</v>
      </c>
      <c r="C51" s="7"/>
    </row>
    <row r="52" spans="1:13" x14ac:dyDescent="0.25">
      <c r="A52" s="2" t="s">
        <v>46</v>
      </c>
      <c r="B52" s="2">
        <f>COUNTIF(W:W,1)</f>
        <v>0</v>
      </c>
      <c r="C52" s="7"/>
      <c r="D52" s="4"/>
    </row>
    <row r="53" spans="1:13" x14ac:dyDescent="0.25">
      <c r="A53" s="6" t="s">
        <v>90</v>
      </c>
      <c r="B53" s="6">
        <f>SUM(B48:B52)</f>
        <v>1</v>
      </c>
      <c r="C53" s="8"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1</v>
      </c>
      <c r="C56" s="7">
        <f>B56/B61</f>
        <v>1</v>
      </c>
    </row>
    <row r="57" spans="1:13" x14ac:dyDescent="0.25">
      <c r="A57" s="2" t="s">
        <v>42</v>
      </c>
      <c r="B57" s="2">
        <f>COUNTIF(X:X,4)</f>
        <v>0</v>
      </c>
      <c r="C57" s="7">
        <f>B57/B61</f>
        <v>0</v>
      </c>
    </row>
    <row r="58" spans="1:13" x14ac:dyDescent="0.25">
      <c r="A58" s="2" t="s">
        <v>43</v>
      </c>
      <c r="B58" s="2">
        <f>COUNTIF(X:X,3)</f>
        <v>0</v>
      </c>
      <c r="C58" s="7">
        <f>B58/B61</f>
        <v>0</v>
      </c>
    </row>
    <row r="59" spans="1:13" x14ac:dyDescent="0.25">
      <c r="A59" s="2" t="s">
        <v>44</v>
      </c>
      <c r="B59" s="2">
        <f>COUNTIF(X:X,2)</f>
        <v>0</v>
      </c>
      <c r="C59" s="7">
        <f>B59/B61</f>
        <v>0</v>
      </c>
    </row>
    <row r="60" spans="1:13" x14ac:dyDescent="0.25">
      <c r="A60" s="2" t="s">
        <v>46</v>
      </c>
      <c r="B60" s="2">
        <f>COUNTIF(X:X,1)</f>
        <v>0</v>
      </c>
      <c r="C60" s="7">
        <f>B60/B61</f>
        <v>0</v>
      </c>
      <c r="D60" s="4"/>
    </row>
    <row r="61" spans="1:13" x14ac:dyDescent="0.25">
      <c r="A61" s="6" t="s">
        <v>90</v>
      </c>
      <c r="B61" s="6">
        <f>SUM(B56:B60)</f>
        <v>1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0</v>
      </c>
      <c r="C64" s="7">
        <f>B64/B69</f>
        <v>0</v>
      </c>
    </row>
    <row r="65" spans="1:4" x14ac:dyDescent="0.25">
      <c r="A65" s="2" t="s">
        <v>42</v>
      </c>
      <c r="B65" s="2">
        <f>COUNTIF(Y:Y,4)</f>
        <v>1</v>
      </c>
      <c r="C65" s="7">
        <f>B65/B69</f>
        <v>1</v>
      </c>
    </row>
    <row r="66" spans="1:4" x14ac:dyDescent="0.25">
      <c r="A66" s="2" t="s">
        <v>43</v>
      </c>
      <c r="B66" s="2">
        <f>COUNTIF(Y:Y,3)</f>
        <v>0</v>
      </c>
      <c r="C66" s="7">
        <f>B66/B69</f>
        <v>0</v>
      </c>
    </row>
    <row r="67" spans="1:4" x14ac:dyDescent="0.25">
      <c r="A67" s="2" t="s">
        <v>44</v>
      </c>
      <c r="B67" s="2">
        <f>COUNTIF(Y:Y,2)</f>
        <v>0</v>
      </c>
      <c r="C67" s="7">
        <f>B67/B69</f>
        <v>0</v>
      </c>
    </row>
    <row r="68" spans="1:4" x14ac:dyDescent="0.25">
      <c r="A68" s="2" t="s">
        <v>46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90</v>
      </c>
      <c r="B69" s="6">
        <f>SUM(B64:B68)</f>
        <v>1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1</v>
      </c>
      <c r="C72" s="7">
        <f>B72/B77</f>
        <v>1</v>
      </c>
    </row>
    <row r="73" spans="1:4" x14ac:dyDescent="0.25">
      <c r="A73" s="2" t="s">
        <v>42</v>
      </c>
      <c r="B73" s="2">
        <f>COUNTIF(Z:Z,4)</f>
        <v>0</v>
      </c>
      <c r="C73" s="7">
        <f>B73/B77</f>
        <v>0</v>
      </c>
    </row>
    <row r="74" spans="1:4" x14ac:dyDescent="0.25">
      <c r="A74" s="2" t="s">
        <v>43</v>
      </c>
      <c r="B74" s="2">
        <f>COUNTIF(Z:Z,3)</f>
        <v>0</v>
      </c>
      <c r="C74" s="7">
        <f>B74/B77</f>
        <v>0</v>
      </c>
    </row>
    <row r="75" spans="1:4" x14ac:dyDescent="0.25">
      <c r="A75" s="2" t="s">
        <v>44</v>
      </c>
      <c r="B75" s="2">
        <f>COUNTIF(Z:Z,2)</f>
        <v>0</v>
      </c>
      <c r="C75" s="7">
        <f>B75/B77</f>
        <v>0</v>
      </c>
    </row>
    <row r="76" spans="1:4" x14ac:dyDescent="0.25">
      <c r="A76" s="2" t="s">
        <v>46</v>
      </c>
      <c r="B76" s="2">
        <f>COUNTIF(Z:Z,1)</f>
        <v>0</v>
      </c>
      <c r="C76" s="7">
        <f>B76/B77</f>
        <v>0</v>
      </c>
    </row>
    <row r="77" spans="1:4" x14ac:dyDescent="0.25">
      <c r="A77" s="6" t="s">
        <v>90</v>
      </c>
      <c r="B77" s="6">
        <f>SUM(B72:B76)</f>
        <v>1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0</v>
      </c>
      <c r="C80" s="7">
        <f>B80/B85</f>
        <v>0</v>
      </c>
    </row>
    <row r="81" spans="1:3" x14ac:dyDescent="0.25">
      <c r="A81" s="2" t="s">
        <v>42</v>
      </c>
      <c r="B81" s="2">
        <f>COUNTIF(AA:AA,4)</f>
        <v>1</v>
      </c>
      <c r="C81" s="7">
        <f>B81/B85</f>
        <v>1</v>
      </c>
    </row>
    <row r="82" spans="1:3" x14ac:dyDescent="0.25">
      <c r="A82" s="2" t="s">
        <v>43</v>
      </c>
      <c r="B82" s="2">
        <f>COUNTIF(AA:AA,3)</f>
        <v>0</v>
      </c>
      <c r="C82" s="7">
        <f>B82/B85</f>
        <v>0</v>
      </c>
    </row>
    <row r="83" spans="1:3" x14ac:dyDescent="0.25">
      <c r="A83" s="2" t="s">
        <v>44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46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90</v>
      </c>
      <c r="B85" s="6">
        <f>SUM(B80:B84)</f>
        <v>1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0</v>
      </c>
      <c r="C88" s="7">
        <f>B88/B93</f>
        <v>0</v>
      </c>
    </row>
    <row r="89" spans="1:3" x14ac:dyDescent="0.25">
      <c r="A89" s="2" t="s">
        <v>42</v>
      </c>
      <c r="B89" s="2">
        <f>COUNTIF(AB:AB,4)</f>
        <v>1</v>
      </c>
      <c r="C89" s="7">
        <f>B89/B93</f>
        <v>1</v>
      </c>
    </row>
    <row r="90" spans="1:3" x14ac:dyDescent="0.25">
      <c r="A90" s="2" t="s">
        <v>43</v>
      </c>
      <c r="B90" s="2">
        <f>COUNTIF(AB:AB,3)</f>
        <v>0</v>
      </c>
      <c r="C90" s="7">
        <f>B90/B93</f>
        <v>0</v>
      </c>
    </row>
    <row r="91" spans="1:3" x14ac:dyDescent="0.25">
      <c r="A91" s="2" t="s">
        <v>44</v>
      </c>
      <c r="B91" s="2">
        <f>COUNTIF(AB:AB,2)</f>
        <v>0</v>
      </c>
      <c r="C91" s="7"/>
    </row>
    <row r="92" spans="1:3" x14ac:dyDescent="0.25">
      <c r="A92" s="2" t="s">
        <v>46</v>
      </c>
      <c r="B92" s="2">
        <f>COUNTIF(AB:AB,1)</f>
        <v>0</v>
      </c>
      <c r="C92" s="7"/>
    </row>
    <row r="93" spans="1:3" x14ac:dyDescent="0.25">
      <c r="A93" s="6" t="s">
        <v>90</v>
      </c>
      <c r="B93" s="6">
        <f>SUM(B88:B92)</f>
        <v>1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1</v>
      </c>
      <c r="C96" s="7">
        <f>B96/B101</f>
        <v>1</v>
      </c>
    </row>
    <row r="97" spans="1:3" x14ac:dyDescent="0.25">
      <c r="A97" s="2" t="s">
        <v>42</v>
      </c>
      <c r="B97" s="2">
        <f>COUNTIF(AC:AC,4)</f>
        <v>0</v>
      </c>
      <c r="C97" s="7">
        <f>B97/B101</f>
        <v>0</v>
      </c>
    </row>
    <row r="98" spans="1:3" x14ac:dyDescent="0.25">
      <c r="A98" s="2" t="s">
        <v>43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44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46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90</v>
      </c>
      <c r="B101" s="6">
        <f>SUM(B96:B100)</f>
        <v>1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1</v>
      </c>
      <c r="C104" s="7">
        <f>B104/B109</f>
        <v>1</v>
      </c>
    </row>
    <row r="105" spans="1:3" x14ac:dyDescent="0.25">
      <c r="A105" s="2" t="s">
        <v>42</v>
      </c>
      <c r="B105" s="2">
        <f>COUNTIF(AD:AD,4)</f>
        <v>0</v>
      </c>
      <c r="C105" s="7">
        <f>B105/B109</f>
        <v>0</v>
      </c>
    </row>
    <row r="106" spans="1:3" x14ac:dyDescent="0.25">
      <c r="A106" s="2" t="s">
        <v>43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44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46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90</v>
      </c>
      <c r="B109" s="6">
        <f>SUM(B104:B108)</f>
        <v>1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1</v>
      </c>
      <c r="C112" s="7">
        <f>B112/B117</f>
        <v>1</v>
      </c>
    </row>
    <row r="113" spans="1:3" x14ac:dyDescent="0.25">
      <c r="A113" s="2" t="s">
        <v>42</v>
      </c>
      <c r="B113" s="2">
        <f>COUNTIF(AE:AE,4)</f>
        <v>0</v>
      </c>
      <c r="C113" s="7">
        <f>B113/B117</f>
        <v>0</v>
      </c>
    </row>
    <row r="114" spans="1:3" x14ac:dyDescent="0.25">
      <c r="A114" s="2" t="s">
        <v>43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44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46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90</v>
      </c>
      <c r="B117" s="6">
        <f>SUM(B112:B116)</f>
        <v>1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1</v>
      </c>
      <c r="C120" s="7">
        <f>B120/B125</f>
        <v>1</v>
      </c>
    </row>
    <row r="121" spans="1:3" x14ac:dyDescent="0.25">
      <c r="A121" s="2" t="s">
        <v>42</v>
      </c>
      <c r="B121" s="2">
        <f>COUNTIF(AF:AF,4)</f>
        <v>0</v>
      </c>
      <c r="C121" s="7">
        <f>B121/B125</f>
        <v>0</v>
      </c>
    </row>
    <row r="122" spans="1:3" x14ac:dyDescent="0.25">
      <c r="A122" s="2" t="s">
        <v>43</v>
      </c>
      <c r="B122" s="2">
        <f>COUNTIF(AF:AF,3)</f>
        <v>0</v>
      </c>
      <c r="C122" s="7">
        <f>B122/B125</f>
        <v>0</v>
      </c>
    </row>
    <row r="123" spans="1:3" x14ac:dyDescent="0.25">
      <c r="A123" s="2" t="s">
        <v>44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46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90</v>
      </c>
      <c r="B125" s="6">
        <f>SUM(B120:B124)</f>
        <v>1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1</v>
      </c>
      <c r="C130" s="7">
        <f>B130/B135</f>
        <v>1</v>
      </c>
    </row>
    <row r="131" spans="1:3" x14ac:dyDescent="0.25">
      <c r="A131" s="2" t="s">
        <v>78</v>
      </c>
      <c r="B131" s="2">
        <f>COUNTIF(AG:AG,2)</f>
        <v>0</v>
      </c>
      <c r="C131" s="7">
        <f>B131/B135</f>
        <v>0</v>
      </c>
    </row>
    <row r="132" spans="1:3" x14ac:dyDescent="0.25">
      <c r="A132" s="2" t="s">
        <v>43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80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81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90</v>
      </c>
      <c r="B135" s="6">
        <f>SUM(B130:B134)</f>
        <v>1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0</v>
      </c>
      <c r="C138" s="7">
        <f>B138/B145</f>
        <v>0</v>
      </c>
    </row>
    <row r="139" spans="1:3" x14ac:dyDescent="0.25">
      <c r="A139" s="2" t="s">
        <v>2</v>
      </c>
      <c r="B139" s="2">
        <f>COUNTIF(AH:AH,"*17-2*")</f>
        <v>1</v>
      </c>
      <c r="C139" s="7">
        <f>B139/B145</f>
        <v>1</v>
      </c>
    </row>
    <row r="140" spans="1:3" x14ac:dyDescent="0.25">
      <c r="A140" s="2" t="s">
        <v>3</v>
      </c>
      <c r="B140" s="2">
        <f>COUNTIF(AH:AH,"*17-3*")</f>
        <v>0</v>
      </c>
      <c r="C140" s="7">
        <f>B140/B145</f>
        <v>0</v>
      </c>
    </row>
    <row r="141" spans="1:3" x14ac:dyDescent="0.25">
      <c r="A141" s="2" t="s">
        <v>4</v>
      </c>
      <c r="B141" s="2">
        <f>COUNTIF(AH:AH,"*17-4*")</f>
        <v>0</v>
      </c>
      <c r="C141" s="7">
        <f>B141/B145</f>
        <v>0</v>
      </c>
    </row>
    <row r="142" spans="1:3" x14ac:dyDescent="0.25">
      <c r="A142" s="2" t="s">
        <v>5</v>
      </c>
      <c r="B142" s="2">
        <f>COUNTIF(AH:AH,"*17-5*")</f>
        <v>0</v>
      </c>
      <c r="C142" s="7">
        <f>B142/B145</f>
        <v>0</v>
      </c>
    </row>
    <row r="143" spans="1:3" x14ac:dyDescent="0.25">
      <c r="A143" s="2" t="s">
        <v>6</v>
      </c>
      <c r="B143" s="2">
        <f>COUNTIF(AH:AH,"*17-6*")</f>
        <v>0</v>
      </c>
      <c r="C143" s="7">
        <f>B143/B145</f>
        <v>0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90</v>
      </c>
      <c r="B145" s="6">
        <f>SUM(B138:B144)</f>
        <v>1</v>
      </c>
      <c r="C145" s="8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0</v>
      </c>
      <c r="C149" s="7">
        <f>B149/B162</f>
        <v>0</v>
      </c>
    </row>
    <row r="150" spans="1:3" x14ac:dyDescent="0.25">
      <c r="A150" s="2" t="s">
        <v>10</v>
      </c>
      <c r="B150" s="2">
        <f>COUNTIF(AI:AI,"*18-3*")</f>
        <v>0</v>
      </c>
      <c r="C150" s="7">
        <f>B150/B162</f>
        <v>0</v>
      </c>
    </row>
    <row r="151" spans="1:3" x14ac:dyDescent="0.25">
      <c r="A151" s="2" t="s">
        <v>11</v>
      </c>
      <c r="B151" s="2">
        <f>COUNTIF(AI:AI,"*18-4*")</f>
        <v>0</v>
      </c>
      <c r="C151" s="7">
        <f>B151/B162</f>
        <v>0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0</v>
      </c>
      <c r="C153" s="7">
        <f>B153/B162</f>
        <v>0</v>
      </c>
    </row>
    <row r="154" spans="1:3" x14ac:dyDescent="0.25">
      <c r="A154" s="2" t="s">
        <v>14</v>
      </c>
      <c r="B154" s="2">
        <f>COUNTIF(AI:AI,"*18-7*")</f>
        <v>1</v>
      </c>
      <c r="C154" s="7">
        <f>B154/B162</f>
        <v>0.5</v>
      </c>
    </row>
    <row r="155" spans="1:3" x14ac:dyDescent="0.25">
      <c r="A155" s="2" t="s">
        <v>15</v>
      </c>
      <c r="B155" s="2">
        <f>COUNTIF(AI:AI,"*18-8*")</f>
        <v>0</v>
      </c>
      <c r="C155" s="7">
        <f>B155/B162</f>
        <v>0</v>
      </c>
    </row>
    <row r="156" spans="1:3" x14ac:dyDescent="0.25">
      <c r="A156" s="2" t="s">
        <v>16</v>
      </c>
      <c r="B156" s="2">
        <f>COUNTIF(AI:AI,"*18-9*")</f>
        <v>0</v>
      </c>
      <c r="C156" s="7">
        <f>B156/B162</f>
        <v>0</v>
      </c>
    </row>
    <row r="157" spans="1:3" x14ac:dyDescent="0.25">
      <c r="A157" s="2" t="s">
        <v>17</v>
      </c>
      <c r="B157" s="2">
        <f>COUNTIF(AI:AI,"*18-10*")</f>
        <v>1</v>
      </c>
      <c r="C157" s="7">
        <f>B157/B162</f>
        <v>0.5</v>
      </c>
    </row>
    <row r="158" spans="1:3" x14ac:dyDescent="0.25">
      <c r="A158" s="2" t="s">
        <v>18</v>
      </c>
      <c r="B158" s="2">
        <f>COUNTIF(AI:AI,"*18-11*")</f>
        <v>0</v>
      </c>
      <c r="C158" s="7">
        <f>B158/B162</f>
        <v>0</v>
      </c>
    </row>
    <row r="159" spans="1:3" x14ac:dyDescent="0.25">
      <c r="A159" s="2" t="s">
        <v>19</v>
      </c>
      <c r="B159" s="2">
        <f>COUNTIF(AI:AI,"*18-12*")</f>
        <v>0</v>
      </c>
      <c r="C159" s="7">
        <f>B159/B162</f>
        <v>0</v>
      </c>
    </row>
    <row r="160" spans="1:3" x14ac:dyDescent="0.25">
      <c r="A160" s="2" t="s">
        <v>20</v>
      </c>
      <c r="B160" s="2">
        <f>COUNTIF(AI:AI,"*18-13*")</f>
        <v>0</v>
      </c>
      <c r="C160" s="7">
        <f>B160/B162</f>
        <v>0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90</v>
      </c>
      <c r="B162" s="6">
        <f>SUM(B148:B161)</f>
        <v>2</v>
      </c>
      <c r="C162" s="8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0</v>
      </c>
      <c r="C165" s="7">
        <f>B165/B167</f>
        <v>0</v>
      </c>
    </row>
    <row r="166" spans="1:3" x14ac:dyDescent="0.25">
      <c r="A166" s="2" t="s">
        <v>86</v>
      </c>
      <c r="B166" s="13">
        <f>COUNTIF(AJ:AJ,"19-2")</f>
        <v>1</v>
      </c>
      <c r="C166" s="7">
        <f>B166/B167</f>
        <v>1</v>
      </c>
    </row>
    <row r="167" spans="1:3" x14ac:dyDescent="0.25">
      <c r="A167" s="6" t="s">
        <v>90</v>
      </c>
      <c r="B167" s="6">
        <f>SUM(B165:B166)</f>
        <v>1</v>
      </c>
      <c r="C167" s="8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0</v>
      </c>
      <c r="C170" s="7">
        <f>B170/B172</f>
        <v>0</v>
      </c>
    </row>
    <row r="171" spans="1:3" x14ac:dyDescent="0.25">
      <c r="A171" s="2" t="s">
        <v>89</v>
      </c>
      <c r="B171" s="2">
        <f>COUNTIF(AK:AK,"20-2")</f>
        <v>1</v>
      </c>
      <c r="C171" s="7">
        <f>B171/B172</f>
        <v>1</v>
      </c>
    </row>
    <row r="172" spans="1:3" x14ac:dyDescent="0.25">
      <c r="A172" s="6" t="s">
        <v>90</v>
      </c>
      <c r="B172" s="6">
        <f>SUM(B170:B171)</f>
        <v>1</v>
      </c>
      <c r="C172" s="8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9" bestFit="1" customWidth="1"/>
    <col min="4" max="4" width="7.5" style="1" bestFit="1" customWidth="1"/>
    <col min="5" max="13" width="9" style="1"/>
    <col min="14" max="33" width="9" style="1" customWidth="1"/>
    <col min="34" max="34" width="24.75" style="1" customWidth="1"/>
    <col min="35" max="35" width="34.875" style="1" customWidth="1"/>
    <col min="36" max="44" width="9" style="1" customWidth="1"/>
    <col min="45" max="16384" width="9" style="1"/>
  </cols>
  <sheetData>
    <row r="1" spans="1:44" x14ac:dyDescent="0.25">
      <c r="A1" s="15" t="s">
        <v>228</v>
      </c>
      <c r="B1" s="15"/>
      <c r="C1" s="15"/>
      <c r="D1" s="15"/>
      <c r="E1" s="15"/>
      <c r="F1" s="15"/>
      <c r="G1" s="15"/>
      <c r="H1" s="15"/>
      <c r="I1" s="15"/>
    </row>
    <row r="2" spans="1:44" x14ac:dyDescent="0.25">
      <c r="A2" s="16" t="s">
        <v>37</v>
      </c>
      <c r="B2" s="16"/>
      <c r="C2" s="16"/>
      <c r="D2" s="16"/>
      <c r="E2" s="16"/>
      <c r="F2" s="16"/>
      <c r="G2" s="16"/>
      <c r="H2" s="16"/>
      <c r="I2" s="17"/>
    </row>
    <row r="3" spans="1:44" x14ac:dyDescent="0.25">
      <c r="A3" s="12" t="s">
        <v>38</v>
      </c>
    </row>
    <row r="5" spans="1:44" x14ac:dyDescent="0.25">
      <c r="A5" s="3" t="s">
        <v>21</v>
      </c>
      <c r="B5" s="2" t="s">
        <v>91</v>
      </c>
      <c r="C5" s="7" t="s">
        <v>39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44" x14ac:dyDescent="0.25">
      <c r="A6" s="2" t="s">
        <v>40</v>
      </c>
      <c r="B6" s="2">
        <v>0</v>
      </c>
      <c r="C6" s="7" t="e">
        <f>B6/B11</f>
        <v>#DIV/0!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44" x14ac:dyDescent="0.25">
      <c r="A7" s="2" t="s">
        <v>42</v>
      </c>
      <c r="B7" s="2">
        <f>COUNTIF(Q:Q,4)</f>
        <v>0</v>
      </c>
      <c r="C7" s="7" t="e">
        <f>B7/B11</f>
        <v>#DIV/0!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 x14ac:dyDescent="0.25">
      <c r="A8" s="2" t="s">
        <v>43</v>
      </c>
      <c r="B8" s="2">
        <f>COUNTIF(Q:Q,3)</f>
        <v>0</v>
      </c>
      <c r="C8" s="7" t="e">
        <f>B8/B11</f>
        <v>#DIV/0!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44</v>
      </c>
      <c r="B9" s="2">
        <f>COUNTIF(Q:Q,2)</f>
        <v>0</v>
      </c>
      <c r="C9" s="7" t="e">
        <f>B9/B11</f>
        <v>#DIV/0!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46</v>
      </c>
      <c r="B10" s="2">
        <f>COUNTIF(Q:Q,1)</f>
        <v>0</v>
      </c>
      <c r="C10" s="7" t="e">
        <f>B10/B11</f>
        <v>#DIV/0!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90</v>
      </c>
      <c r="B11" s="6">
        <f>SUM(B6:B10)</f>
        <v>0</v>
      </c>
      <c r="C11" s="8" t="e">
        <f>SUM(C6:C10)</f>
        <v>#DIV/0!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0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91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40</v>
      </c>
      <c r="B14" s="2">
        <f>COUNTIF(R:R,5)</f>
        <v>0</v>
      </c>
      <c r="C14" s="7" t="e">
        <f>B14/B19</f>
        <v>#DIV/0!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42</v>
      </c>
      <c r="B15" s="2">
        <f>COUNTIF(R:R,4)</f>
        <v>0</v>
      </c>
      <c r="C15" s="7" t="e">
        <f>B15/B19</f>
        <v>#DIV/0!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43</v>
      </c>
      <c r="B16" s="2">
        <f>COUNTIF(R:R,3)</f>
        <v>0</v>
      </c>
      <c r="C16" s="7" t="e">
        <f>B16/B19</f>
        <v>#DIV/0!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44</v>
      </c>
      <c r="B17" s="2">
        <f>COUNTIF(R:R,2)</f>
        <v>0</v>
      </c>
      <c r="C17" s="7" t="e">
        <f>B17/B19</f>
        <v>#DIV/0!</v>
      </c>
    </row>
    <row r="18" spans="1:14" x14ac:dyDescent="0.25">
      <c r="A18" s="2" t="s">
        <v>46</v>
      </c>
      <c r="B18" s="2">
        <f>COUNTIF(R:R,1)</f>
        <v>0</v>
      </c>
      <c r="C18" s="7" t="e">
        <f>B18/B19</f>
        <v>#DIV/0!</v>
      </c>
      <c r="D18" s="4"/>
    </row>
    <row r="19" spans="1:14" x14ac:dyDescent="0.25">
      <c r="A19" s="6" t="s">
        <v>90</v>
      </c>
      <c r="B19" s="6">
        <f>SUM(B14:B18)</f>
        <v>0</v>
      </c>
      <c r="C19" s="8" t="e">
        <f>SUM(C14:C18)</f>
        <v>#DIV/0!</v>
      </c>
    </row>
    <row r="20" spans="1:14" x14ac:dyDescent="0.25">
      <c r="B20" s="1">
        <v>0</v>
      </c>
    </row>
    <row r="21" spans="1:14" x14ac:dyDescent="0.25">
      <c r="A21" s="12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91</v>
      </c>
      <c r="C23" s="7" t="s">
        <v>39</v>
      </c>
      <c r="D23" s="4"/>
    </row>
    <row r="24" spans="1:14" x14ac:dyDescent="0.25">
      <c r="A24" s="2" t="s">
        <v>40</v>
      </c>
      <c r="B24" s="2">
        <f>COUNTIF(T:T,5)</f>
        <v>0</v>
      </c>
      <c r="C24" s="7" t="e">
        <f>B24/B29</f>
        <v>#DIV/0!</v>
      </c>
      <c r="D24" s="4"/>
    </row>
    <row r="25" spans="1:14" x14ac:dyDescent="0.25">
      <c r="A25" s="2" t="s">
        <v>42</v>
      </c>
      <c r="B25" s="2">
        <f>COUNTIF(T:T,4)</f>
        <v>0</v>
      </c>
      <c r="C25" s="7" t="e">
        <f>B25/B29</f>
        <v>#DIV/0!</v>
      </c>
      <c r="D25" s="4"/>
    </row>
    <row r="26" spans="1:14" x14ac:dyDescent="0.25">
      <c r="A26" s="2" t="s">
        <v>43</v>
      </c>
      <c r="B26" s="2">
        <f>COUNTIF(T:T,3)</f>
        <v>0</v>
      </c>
      <c r="C26" s="7" t="e">
        <f>B26/B29</f>
        <v>#DIV/0!</v>
      </c>
      <c r="D26" s="4"/>
    </row>
    <row r="27" spans="1:14" x14ac:dyDescent="0.25">
      <c r="A27" s="2" t="s">
        <v>44</v>
      </c>
      <c r="B27" s="2">
        <f>COUNTIF(T:T,2)</f>
        <v>0</v>
      </c>
      <c r="C27" s="7" t="e">
        <f>B27/B29</f>
        <v>#DIV/0!</v>
      </c>
    </row>
    <row r="28" spans="1:14" x14ac:dyDescent="0.25">
      <c r="A28" s="2" t="s">
        <v>46</v>
      </c>
      <c r="B28" s="2">
        <f>COUNTIF(T:T,1)</f>
        <v>0</v>
      </c>
      <c r="C28" s="7" t="e">
        <f>B28/B29</f>
        <v>#DIV/0!</v>
      </c>
    </row>
    <row r="29" spans="1:14" x14ac:dyDescent="0.25">
      <c r="A29" s="6" t="s">
        <v>90</v>
      </c>
      <c r="B29" s="6">
        <f>SUM(B24:B28)</f>
        <v>0</v>
      </c>
      <c r="C29" s="8" t="e">
        <f>SUM(C24:C28)</f>
        <v>#DIV/0!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91</v>
      </c>
      <c r="C31" s="7" t="s">
        <v>39</v>
      </c>
    </row>
    <row r="32" spans="1:14" x14ac:dyDescent="0.25">
      <c r="A32" s="2" t="s">
        <v>40</v>
      </c>
      <c r="B32" s="2">
        <f>COUNTIF(U:U,5)</f>
        <v>0</v>
      </c>
      <c r="C32" s="7" t="e">
        <f>B32/B37</f>
        <v>#DIV/0!</v>
      </c>
    </row>
    <row r="33" spans="1:4" x14ac:dyDescent="0.25">
      <c r="A33" s="2" t="s">
        <v>42</v>
      </c>
      <c r="B33" s="2">
        <f>COUNTIF(U:U,4)</f>
        <v>0</v>
      </c>
      <c r="C33" s="7" t="e">
        <f>B33/B37</f>
        <v>#DIV/0!</v>
      </c>
    </row>
    <row r="34" spans="1:4" x14ac:dyDescent="0.25">
      <c r="A34" s="2" t="s">
        <v>43</v>
      </c>
      <c r="B34" s="2">
        <f>COUNTIF(U:U,3)</f>
        <v>0</v>
      </c>
      <c r="C34" s="7" t="e">
        <f>B34/B37</f>
        <v>#DIV/0!</v>
      </c>
    </row>
    <row r="35" spans="1:4" x14ac:dyDescent="0.25">
      <c r="A35" s="2" t="s">
        <v>44</v>
      </c>
      <c r="B35" s="2">
        <f>COUNTIF(U:U,2)</f>
        <v>0</v>
      </c>
      <c r="C35" s="7" t="e">
        <f>B35/B37</f>
        <v>#DIV/0!</v>
      </c>
    </row>
    <row r="36" spans="1:4" x14ac:dyDescent="0.25">
      <c r="A36" s="2" t="s">
        <v>46</v>
      </c>
      <c r="B36" s="2">
        <f>COUNTIF(U:U,1)</f>
        <v>0</v>
      </c>
      <c r="C36" s="7" t="e">
        <f>B36/B37</f>
        <v>#DIV/0!</v>
      </c>
      <c r="D36" s="4"/>
    </row>
    <row r="37" spans="1:4" x14ac:dyDescent="0.25">
      <c r="A37" s="6" t="s">
        <v>90</v>
      </c>
      <c r="B37" s="6">
        <f>SUM(B32:B36)</f>
        <v>0</v>
      </c>
      <c r="C37" s="8" t="e">
        <f>SUM(C32:C36)</f>
        <v>#DIV/0!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91</v>
      </c>
      <c r="C39" s="7" t="s">
        <v>39</v>
      </c>
    </row>
    <row r="40" spans="1:4" x14ac:dyDescent="0.25">
      <c r="A40" s="2" t="s">
        <v>40</v>
      </c>
      <c r="B40" s="2">
        <f>COUNTIF(V:V,5)</f>
        <v>0</v>
      </c>
      <c r="C40" s="7" t="e">
        <f>B40/B45</f>
        <v>#DIV/0!</v>
      </c>
    </row>
    <row r="41" spans="1:4" x14ac:dyDescent="0.25">
      <c r="A41" s="2" t="s">
        <v>42</v>
      </c>
      <c r="B41" s="2">
        <f>COUNTIF(V:V,4)</f>
        <v>0</v>
      </c>
      <c r="C41" s="7" t="e">
        <f>B41/B45</f>
        <v>#DIV/0!</v>
      </c>
    </row>
    <row r="42" spans="1:4" x14ac:dyDescent="0.25">
      <c r="A42" s="2" t="s">
        <v>43</v>
      </c>
      <c r="B42" s="2">
        <f>COUNTIF(V:V,3)</f>
        <v>0</v>
      </c>
      <c r="C42" s="7" t="e">
        <f>B42/B45</f>
        <v>#DIV/0!</v>
      </c>
    </row>
    <row r="43" spans="1:4" x14ac:dyDescent="0.25">
      <c r="A43" s="2" t="s">
        <v>44</v>
      </c>
      <c r="B43" s="2">
        <f>COUNTIF(V:V,2)</f>
        <v>0</v>
      </c>
      <c r="C43" s="7" t="e">
        <f>B43/B45</f>
        <v>#DIV/0!</v>
      </c>
    </row>
    <row r="44" spans="1:4" x14ac:dyDescent="0.25">
      <c r="A44" s="2" t="s">
        <v>46</v>
      </c>
      <c r="B44" s="2">
        <f>COUNTIF(V:V,1)</f>
        <v>0</v>
      </c>
      <c r="C44" s="7" t="e">
        <f>B44/B45</f>
        <v>#DIV/0!</v>
      </c>
      <c r="D44" s="4"/>
    </row>
    <row r="45" spans="1:4" x14ac:dyDescent="0.25">
      <c r="A45" s="6" t="s">
        <v>90</v>
      </c>
      <c r="B45" s="6">
        <f>SUM(B40:B44)</f>
        <v>0</v>
      </c>
      <c r="C45" s="8" t="e">
        <f>SUM(C40:C44)</f>
        <v>#DIV/0!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91</v>
      </c>
      <c r="C47" s="7" t="s">
        <v>39</v>
      </c>
    </row>
    <row r="48" spans="1:4" x14ac:dyDescent="0.25">
      <c r="A48" s="2" t="s">
        <v>40</v>
      </c>
      <c r="B48" s="2">
        <f>COUNTIF(W:W,5)</f>
        <v>0</v>
      </c>
      <c r="C48" s="7" t="e">
        <f>B48/B53</f>
        <v>#DIV/0!</v>
      </c>
    </row>
    <row r="49" spans="1:13" x14ac:dyDescent="0.25">
      <c r="A49" s="2" t="s">
        <v>42</v>
      </c>
      <c r="B49" s="2">
        <f>COUNTIF(W:W,4)</f>
        <v>0</v>
      </c>
      <c r="C49" s="7" t="e">
        <f>B49/B53</f>
        <v>#DIV/0!</v>
      </c>
    </row>
    <row r="50" spans="1:13" x14ac:dyDescent="0.25">
      <c r="A50" s="2" t="s">
        <v>43</v>
      </c>
      <c r="B50" s="2">
        <f>COUNTIF(W:W,3)</f>
        <v>0</v>
      </c>
      <c r="C50" s="7" t="e">
        <f>B50/B53</f>
        <v>#DIV/0!</v>
      </c>
    </row>
    <row r="51" spans="1:13" x14ac:dyDescent="0.25">
      <c r="A51" s="2" t="s">
        <v>44</v>
      </c>
      <c r="B51" s="2">
        <f>COUNTIF(W:W,2)</f>
        <v>0</v>
      </c>
      <c r="C51" s="7" t="e">
        <f>B51/B53</f>
        <v>#DIV/0!</v>
      </c>
    </row>
    <row r="52" spans="1:13" x14ac:dyDescent="0.25">
      <c r="A52" s="2" t="s">
        <v>46</v>
      </c>
      <c r="B52" s="2">
        <f>COUNTIF(W:W,1)</f>
        <v>0</v>
      </c>
      <c r="C52" s="7" t="e">
        <f>B52/B53</f>
        <v>#DIV/0!</v>
      </c>
      <c r="D52" s="4"/>
    </row>
    <row r="53" spans="1:13" x14ac:dyDescent="0.25">
      <c r="A53" s="6" t="s">
        <v>90</v>
      </c>
      <c r="B53" s="6">
        <f>SUM(B48:B52)</f>
        <v>0</v>
      </c>
      <c r="C53" s="8" t="e">
        <f>SUM(C48:C52)</f>
        <v>#DIV/0!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91</v>
      </c>
      <c r="C55" s="7" t="s">
        <v>39</v>
      </c>
    </row>
    <row r="56" spans="1:13" x14ac:dyDescent="0.25">
      <c r="A56" s="2" t="s">
        <v>40</v>
      </c>
      <c r="B56" s="2">
        <f>COUNTIF(X:X,5)</f>
        <v>0</v>
      </c>
      <c r="C56" s="7" t="e">
        <f>B56/B61</f>
        <v>#DIV/0!</v>
      </c>
    </row>
    <row r="57" spans="1:13" x14ac:dyDescent="0.25">
      <c r="A57" s="2" t="s">
        <v>42</v>
      </c>
      <c r="B57" s="2">
        <f>COUNTIF(X:X,4)</f>
        <v>0</v>
      </c>
      <c r="C57" s="7" t="e">
        <f>B57/B61</f>
        <v>#DIV/0!</v>
      </c>
    </row>
    <row r="58" spans="1:13" x14ac:dyDescent="0.25">
      <c r="A58" s="2" t="s">
        <v>43</v>
      </c>
      <c r="B58" s="2">
        <f>COUNTIF(X:X,3)</f>
        <v>0</v>
      </c>
      <c r="C58" s="7" t="e">
        <f>B58/B61</f>
        <v>#DIV/0!</v>
      </c>
    </row>
    <row r="59" spans="1:13" x14ac:dyDescent="0.25">
      <c r="A59" s="2" t="s">
        <v>44</v>
      </c>
      <c r="B59" s="2">
        <f>COUNTIF(X:X,2)</f>
        <v>0</v>
      </c>
      <c r="C59" s="7" t="e">
        <f>B59/B61</f>
        <v>#DIV/0!</v>
      </c>
    </row>
    <row r="60" spans="1:13" x14ac:dyDescent="0.25">
      <c r="A60" s="2" t="s">
        <v>46</v>
      </c>
      <c r="B60" s="2">
        <f>COUNTIF(X:X,1)</f>
        <v>0</v>
      </c>
      <c r="C60" s="7" t="e">
        <f>B60/B61</f>
        <v>#DIV/0!</v>
      </c>
      <c r="D60" s="4"/>
    </row>
    <row r="61" spans="1:13" x14ac:dyDescent="0.25">
      <c r="A61" s="6" t="s">
        <v>90</v>
      </c>
      <c r="B61" s="6">
        <f>SUM(B56:B60)</f>
        <v>0</v>
      </c>
      <c r="C61" s="8">
        <v>1</v>
      </c>
    </row>
    <row r="62" spans="1:13" x14ac:dyDescent="0.25">
      <c r="B62" s="1">
        <v>0</v>
      </c>
      <c r="M62" s="1" t="s">
        <v>92</v>
      </c>
    </row>
    <row r="63" spans="1:13" x14ac:dyDescent="0.25">
      <c r="A63" s="3" t="s">
        <v>29</v>
      </c>
      <c r="B63" s="2" t="s">
        <v>91</v>
      </c>
      <c r="C63" s="7" t="s">
        <v>39</v>
      </c>
    </row>
    <row r="64" spans="1:13" x14ac:dyDescent="0.25">
      <c r="A64" s="2" t="s">
        <v>40</v>
      </c>
      <c r="B64" s="2">
        <f>COUNTIF(Y:Y,5)</f>
        <v>0</v>
      </c>
      <c r="C64" s="7" t="e">
        <f>B64/B69</f>
        <v>#DIV/0!</v>
      </c>
    </row>
    <row r="65" spans="1:4" x14ac:dyDescent="0.25">
      <c r="A65" s="2" t="s">
        <v>42</v>
      </c>
      <c r="B65" s="2">
        <f>COUNTIF(Y:Y,4)</f>
        <v>0</v>
      </c>
      <c r="C65" s="7" t="e">
        <f>B65/B69</f>
        <v>#DIV/0!</v>
      </c>
    </row>
    <row r="66" spans="1:4" x14ac:dyDescent="0.25">
      <c r="A66" s="2" t="s">
        <v>43</v>
      </c>
      <c r="B66" s="2">
        <f>COUNTIF(Y:Y,3)</f>
        <v>0</v>
      </c>
      <c r="C66" s="7" t="e">
        <f>B66/B69</f>
        <v>#DIV/0!</v>
      </c>
    </row>
    <row r="67" spans="1:4" x14ac:dyDescent="0.25">
      <c r="A67" s="2" t="s">
        <v>44</v>
      </c>
      <c r="B67" s="2">
        <f>COUNTIF(Y:Y,2)</f>
        <v>0</v>
      </c>
      <c r="C67" s="7" t="e">
        <f>B67/B69</f>
        <v>#DIV/0!</v>
      </c>
    </row>
    <row r="68" spans="1:4" x14ac:dyDescent="0.25">
      <c r="A68" s="2" t="s">
        <v>46</v>
      </c>
      <c r="B68" s="2">
        <f>COUNTIF(Y:Y,1)</f>
        <v>0</v>
      </c>
      <c r="C68" s="7" t="e">
        <f>B68/B69</f>
        <v>#DIV/0!</v>
      </c>
      <c r="D68" s="4"/>
    </row>
    <row r="69" spans="1:4" x14ac:dyDescent="0.25">
      <c r="A69" s="6" t="s">
        <v>90</v>
      </c>
      <c r="B69" s="6">
        <f>SUM(B64:B68)</f>
        <v>0</v>
      </c>
      <c r="C69" s="8">
        <v>1</v>
      </c>
    </row>
    <row r="70" spans="1:4" x14ac:dyDescent="0.25">
      <c r="B70" s="1">
        <v>0</v>
      </c>
    </row>
    <row r="71" spans="1:4" x14ac:dyDescent="0.25">
      <c r="A71" s="3" t="s">
        <v>61</v>
      </c>
      <c r="B71" s="2" t="s">
        <v>91</v>
      </c>
      <c r="C71" s="7" t="s">
        <v>39</v>
      </c>
    </row>
    <row r="72" spans="1:4" x14ac:dyDescent="0.25">
      <c r="A72" s="2" t="s">
        <v>40</v>
      </c>
      <c r="B72" s="2">
        <f>COUNTIF(Z:Z,5)</f>
        <v>0</v>
      </c>
      <c r="C72" s="7" t="e">
        <f>B72/B77</f>
        <v>#DIV/0!</v>
      </c>
    </row>
    <row r="73" spans="1:4" x14ac:dyDescent="0.25">
      <c r="A73" s="2" t="s">
        <v>42</v>
      </c>
      <c r="B73" s="2">
        <f>COUNTIF(Z:Z,4)</f>
        <v>0</v>
      </c>
      <c r="C73" s="7" t="e">
        <f>B73/B77</f>
        <v>#DIV/0!</v>
      </c>
    </row>
    <row r="74" spans="1:4" x14ac:dyDescent="0.25">
      <c r="A74" s="2" t="s">
        <v>43</v>
      </c>
      <c r="B74" s="2">
        <f>COUNTIF(Z:Z,3)</f>
        <v>0</v>
      </c>
      <c r="C74" s="7" t="e">
        <f>B74/B77</f>
        <v>#DIV/0!</v>
      </c>
    </row>
    <row r="75" spans="1:4" x14ac:dyDescent="0.25">
      <c r="A75" s="2" t="s">
        <v>44</v>
      </c>
      <c r="B75" s="2">
        <f>COUNTIF(Z:Z,2)</f>
        <v>0</v>
      </c>
      <c r="C75" s="7" t="e">
        <f>B75/B77</f>
        <v>#DIV/0!</v>
      </c>
    </row>
    <row r="76" spans="1:4" x14ac:dyDescent="0.25">
      <c r="A76" s="2" t="s">
        <v>46</v>
      </c>
      <c r="B76" s="2">
        <f>COUNTIF(Z:Z,1)</f>
        <v>0</v>
      </c>
      <c r="C76" s="7" t="e">
        <f>B76/B77</f>
        <v>#DIV/0!</v>
      </c>
    </row>
    <row r="77" spans="1:4" x14ac:dyDescent="0.25">
      <c r="A77" s="6" t="s">
        <v>90</v>
      </c>
      <c r="B77" s="6">
        <f>SUM(B72:B76)</f>
        <v>0</v>
      </c>
      <c r="C77" s="8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91</v>
      </c>
      <c r="C79" s="7" t="s">
        <v>39</v>
      </c>
    </row>
    <row r="80" spans="1:4" x14ac:dyDescent="0.25">
      <c r="A80" s="2" t="s">
        <v>40</v>
      </c>
      <c r="B80" s="2">
        <f>COUNTIF(AA:AA,5)</f>
        <v>0</v>
      </c>
      <c r="C80" s="7" t="e">
        <f>B80/B85</f>
        <v>#DIV/0!</v>
      </c>
    </row>
    <row r="81" spans="1:3" x14ac:dyDescent="0.25">
      <c r="A81" s="2" t="s">
        <v>42</v>
      </c>
      <c r="B81" s="2">
        <f>COUNTIF(AA:AA,4)</f>
        <v>0</v>
      </c>
      <c r="C81" s="7" t="e">
        <f>B81/B85</f>
        <v>#DIV/0!</v>
      </c>
    </row>
    <row r="82" spans="1:3" x14ac:dyDescent="0.25">
      <c r="A82" s="2" t="s">
        <v>43</v>
      </c>
      <c r="B82" s="2">
        <f>COUNTIF(AA:AA,3)</f>
        <v>0</v>
      </c>
      <c r="C82" s="7" t="e">
        <f>B82/B85</f>
        <v>#DIV/0!</v>
      </c>
    </row>
    <row r="83" spans="1:3" x14ac:dyDescent="0.25">
      <c r="A83" s="2" t="s">
        <v>44</v>
      </c>
      <c r="B83" s="2">
        <f>COUNTIF(AA:AA,2)</f>
        <v>0</v>
      </c>
      <c r="C83" s="7" t="e">
        <f>B83/B85</f>
        <v>#DIV/0!</v>
      </c>
    </row>
    <row r="84" spans="1:3" x14ac:dyDescent="0.25">
      <c r="A84" s="2" t="s">
        <v>46</v>
      </c>
      <c r="B84" s="2">
        <f>COUNTIF(AA:AA,1)</f>
        <v>0</v>
      </c>
      <c r="C84" s="7" t="e">
        <f>B84/B85</f>
        <v>#DIV/0!</v>
      </c>
    </row>
    <row r="85" spans="1:3" x14ac:dyDescent="0.25">
      <c r="A85" s="6" t="s">
        <v>90</v>
      </c>
      <c r="B85" s="6">
        <f>SUM(B80:B84)</f>
        <v>0</v>
      </c>
      <c r="C85" s="8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91</v>
      </c>
      <c r="C87" s="7" t="s">
        <v>39</v>
      </c>
    </row>
    <row r="88" spans="1:3" x14ac:dyDescent="0.25">
      <c r="A88" s="2" t="s">
        <v>40</v>
      </c>
      <c r="B88" s="2">
        <f>COUNTIF(AB:AB,5)</f>
        <v>0</v>
      </c>
      <c r="C88" s="7" t="e">
        <f>B88/B93</f>
        <v>#DIV/0!</v>
      </c>
    </row>
    <row r="89" spans="1:3" x14ac:dyDescent="0.25">
      <c r="A89" s="2" t="s">
        <v>42</v>
      </c>
      <c r="B89" s="2">
        <f>COUNTIF(AB:AB,4)</f>
        <v>0</v>
      </c>
      <c r="C89" s="7" t="e">
        <f>B89/B93</f>
        <v>#DIV/0!</v>
      </c>
    </row>
    <row r="90" spans="1:3" x14ac:dyDescent="0.25">
      <c r="A90" s="2" t="s">
        <v>43</v>
      </c>
      <c r="B90" s="2">
        <f>COUNTIF(AB:AB,3)</f>
        <v>0</v>
      </c>
      <c r="C90" s="7" t="e">
        <f>B90/B93</f>
        <v>#DIV/0!</v>
      </c>
    </row>
    <row r="91" spans="1:3" x14ac:dyDescent="0.25">
      <c r="A91" s="2" t="s">
        <v>44</v>
      </c>
      <c r="B91" s="2">
        <f>COUNTIF(AB:AB,2)</f>
        <v>0</v>
      </c>
      <c r="C91" s="7" t="e">
        <f>B91/B93</f>
        <v>#DIV/0!</v>
      </c>
    </row>
    <row r="92" spans="1:3" x14ac:dyDescent="0.25">
      <c r="A92" s="2" t="s">
        <v>46</v>
      </c>
      <c r="B92" s="2">
        <f>COUNTIF(AB:AB,1)</f>
        <v>0</v>
      </c>
      <c r="C92" s="7" t="e">
        <f>B92/B93</f>
        <v>#DIV/0!</v>
      </c>
    </row>
    <row r="93" spans="1:3" x14ac:dyDescent="0.25">
      <c r="A93" s="6" t="s">
        <v>90</v>
      </c>
      <c r="B93" s="6">
        <f>SUM(B88:B92)</f>
        <v>0</v>
      </c>
      <c r="C93" s="8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91</v>
      </c>
      <c r="C95" s="7" t="s">
        <v>39</v>
      </c>
    </row>
    <row r="96" spans="1:3" x14ac:dyDescent="0.25">
      <c r="A96" s="2" t="s">
        <v>40</v>
      </c>
      <c r="B96" s="2">
        <f>COUNTIF(AC:AC,5)</f>
        <v>0</v>
      </c>
      <c r="C96" s="7" t="e">
        <f>B96/B101</f>
        <v>#DIV/0!</v>
      </c>
    </row>
    <row r="97" spans="1:3" x14ac:dyDescent="0.25">
      <c r="A97" s="2" t="s">
        <v>42</v>
      </c>
      <c r="B97" s="2">
        <f>COUNTIF(AC:AC,4)</f>
        <v>0</v>
      </c>
      <c r="C97" s="7" t="e">
        <f>B97/B101</f>
        <v>#DIV/0!</v>
      </c>
    </row>
    <row r="98" spans="1:3" x14ac:dyDescent="0.25">
      <c r="A98" s="2" t="s">
        <v>43</v>
      </c>
      <c r="B98" s="2">
        <f>COUNTIF(AC:AC,3)</f>
        <v>0</v>
      </c>
      <c r="C98" s="7" t="e">
        <f>B98/B101</f>
        <v>#DIV/0!</v>
      </c>
    </row>
    <row r="99" spans="1:3" x14ac:dyDescent="0.25">
      <c r="A99" s="2" t="s">
        <v>44</v>
      </c>
      <c r="B99" s="2">
        <f>COUNTIF(AC:AC,2)</f>
        <v>0</v>
      </c>
      <c r="C99" s="7" t="e">
        <f>B99/B101</f>
        <v>#DIV/0!</v>
      </c>
    </row>
    <row r="100" spans="1:3" x14ac:dyDescent="0.25">
      <c r="A100" s="2" t="s">
        <v>46</v>
      </c>
      <c r="B100" s="2">
        <f>COUNTIF(AC:AC,1)</f>
        <v>0</v>
      </c>
      <c r="C100" s="7" t="e">
        <f>B100/B101</f>
        <v>#DIV/0!</v>
      </c>
    </row>
    <row r="101" spans="1:3" x14ac:dyDescent="0.25">
      <c r="A101" s="6" t="s">
        <v>90</v>
      </c>
      <c r="B101" s="6">
        <f>SUM(B96:B100)</f>
        <v>0</v>
      </c>
      <c r="C101" s="8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91</v>
      </c>
      <c r="C103" s="7" t="s">
        <v>39</v>
      </c>
    </row>
    <row r="104" spans="1:3" x14ac:dyDescent="0.25">
      <c r="A104" s="2" t="s">
        <v>40</v>
      </c>
      <c r="B104" s="2">
        <f>COUNTIF(AD:AD,5)</f>
        <v>0</v>
      </c>
      <c r="C104" s="7" t="e">
        <f>B104/B109</f>
        <v>#DIV/0!</v>
      </c>
    </row>
    <row r="105" spans="1:3" x14ac:dyDescent="0.25">
      <c r="A105" s="2" t="s">
        <v>42</v>
      </c>
      <c r="B105" s="2">
        <f>COUNTIF(AD:AD,4)</f>
        <v>0</v>
      </c>
      <c r="C105" s="7" t="e">
        <f>B105/B109</f>
        <v>#DIV/0!</v>
      </c>
    </row>
    <row r="106" spans="1:3" x14ac:dyDescent="0.25">
      <c r="A106" s="2" t="s">
        <v>43</v>
      </c>
      <c r="B106" s="2">
        <f>COUNTIF(AD:AD,3)</f>
        <v>0</v>
      </c>
      <c r="C106" s="7" t="e">
        <f>B106/B109</f>
        <v>#DIV/0!</v>
      </c>
    </row>
    <row r="107" spans="1:3" x14ac:dyDescent="0.25">
      <c r="A107" s="2" t="s">
        <v>44</v>
      </c>
      <c r="B107" s="2">
        <f>COUNTIF(AD:AD,2)</f>
        <v>0</v>
      </c>
      <c r="C107" s="7" t="e">
        <f>B107/B109</f>
        <v>#DIV/0!</v>
      </c>
    </row>
    <row r="108" spans="1:3" x14ac:dyDescent="0.25">
      <c r="A108" s="2" t="s">
        <v>46</v>
      </c>
      <c r="B108" s="2">
        <f>COUNTIF(AD:AD,1)</f>
        <v>0</v>
      </c>
      <c r="C108" s="7" t="e">
        <f>B108/B109</f>
        <v>#DIV/0!</v>
      </c>
    </row>
    <row r="109" spans="1:3" x14ac:dyDescent="0.25">
      <c r="A109" s="6" t="s">
        <v>90</v>
      </c>
      <c r="B109" s="6">
        <f>SUM(B104:B108)</f>
        <v>0</v>
      </c>
      <c r="C109" s="8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91</v>
      </c>
      <c r="C111" s="7" t="s">
        <v>39</v>
      </c>
    </row>
    <row r="112" spans="1:3" x14ac:dyDescent="0.25">
      <c r="A112" s="2" t="s">
        <v>40</v>
      </c>
      <c r="B112" s="2">
        <f>COUNTIF(AE:AE,5)</f>
        <v>0</v>
      </c>
      <c r="C112" s="7" t="e">
        <f>B112/B117</f>
        <v>#DIV/0!</v>
      </c>
    </row>
    <row r="113" spans="1:3" x14ac:dyDescent="0.25">
      <c r="A113" s="2" t="s">
        <v>42</v>
      </c>
      <c r="B113" s="2">
        <f>COUNTIF(AE:AE,4)</f>
        <v>0</v>
      </c>
      <c r="C113" s="7" t="e">
        <f>B113/B117</f>
        <v>#DIV/0!</v>
      </c>
    </row>
    <row r="114" spans="1:3" x14ac:dyDescent="0.25">
      <c r="A114" s="2" t="s">
        <v>43</v>
      </c>
      <c r="B114" s="2">
        <f>COUNTIF(AE:AE,3)</f>
        <v>0</v>
      </c>
      <c r="C114" s="7" t="e">
        <f>B114/B117</f>
        <v>#DIV/0!</v>
      </c>
    </row>
    <row r="115" spans="1:3" x14ac:dyDescent="0.25">
      <c r="A115" s="2" t="s">
        <v>44</v>
      </c>
      <c r="B115" s="2">
        <f>COUNTIF(AE:AE,2)</f>
        <v>0</v>
      </c>
      <c r="C115" s="7" t="e">
        <f>B115/B117</f>
        <v>#DIV/0!</v>
      </c>
    </row>
    <row r="116" spans="1:3" x14ac:dyDescent="0.25">
      <c r="A116" s="2" t="s">
        <v>46</v>
      </c>
      <c r="B116" s="2">
        <f>COUNTIF(AE:AE,1)</f>
        <v>0</v>
      </c>
      <c r="C116" s="7" t="e">
        <f>B116/B117</f>
        <v>#DIV/0!</v>
      </c>
    </row>
    <row r="117" spans="1:3" x14ac:dyDescent="0.25">
      <c r="A117" s="6" t="s">
        <v>90</v>
      </c>
      <c r="B117" s="6">
        <f>SUM(B112:B116)</f>
        <v>0</v>
      </c>
      <c r="C117" s="8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91</v>
      </c>
      <c r="C119" s="7" t="s">
        <v>39</v>
      </c>
    </row>
    <row r="120" spans="1:3" x14ac:dyDescent="0.25">
      <c r="A120" s="2" t="s">
        <v>40</v>
      </c>
      <c r="B120" s="2">
        <f>COUNTIF(AF:AF,5)</f>
        <v>0</v>
      </c>
      <c r="C120" s="7" t="e">
        <f>B120/B125</f>
        <v>#DIV/0!</v>
      </c>
    </row>
    <row r="121" spans="1:3" x14ac:dyDescent="0.25">
      <c r="A121" s="2" t="s">
        <v>42</v>
      </c>
      <c r="B121" s="2">
        <f>COUNTIF(AF:AF,4)</f>
        <v>0</v>
      </c>
      <c r="C121" s="7" t="e">
        <f>B121/B125</f>
        <v>#DIV/0!</v>
      </c>
    </row>
    <row r="122" spans="1:3" x14ac:dyDescent="0.25">
      <c r="A122" s="2" t="s">
        <v>43</v>
      </c>
      <c r="B122" s="2">
        <f>COUNTIF(AF:AF,3)</f>
        <v>0</v>
      </c>
      <c r="C122" s="7" t="e">
        <f>B122/B125</f>
        <v>#DIV/0!</v>
      </c>
    </row>
    <row r="123" spans="1:3" x14ac:dyDescent="0.25">
      <c r="A123" s="2" t="s">
        <v>44</v>
      </c>
      <c r="B123" s="2">
        <f>COUNTIF(AF:AF,2)</f>
        <v>0</v>
      </c>
      <c r="C123" s="7" t="e">
        <f>B123/B125</f>
        <v>#DIV/0!</v>
      </c>
    </row>
    <row r="124" spans="1:3" x14ac:dyDescent="0.25">
      <c r="A124" s="2" t="s">
        <v>46</v>
      </c>
      <c r="B124" s="2">
        <f>COUNTIF(AF:AF,1)</f>
        <v>0</v>
      </c>
      <c r="C124" s="7" t="e">
        <f>B124/B125</f>
        <v>#DIV/0!</v>
      </c>
    </row>
    <row r="125" spans="1:3" x14ac:dyDescent="0.25">
      <c r="A125" s="6" t="s">
        <v>90</v>
      </c>
      <c r="B125" s="6">
        <f>SUM(B120:B124)</f>
        <v>0</v>
      </c>
      <c r="C125" s="8">
        <v>1</v>
      </c>
    </row>
    <row r="127" spans="1:3" x14ac:dyDescent="0.25">
      <c r="A127" s="12" t="s">
        <v>77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91</v>
      </c>
      <c r="C129" s="7" t="s">
        <v>39</v>
      </c>
    </row>
    <row r="130" spans="1:3" x14ac:dyDescent="0.25">
      <c r="A130" s="2" t="s">
        <v>36</v>
      </c>
      <c r="B130" s="2">
        <f>COUNTIF(AG:AG,1)</f>
        <v>0</v>
      </c>
      <c r="C130" s="7" t="e">
        <f>B130/B135</f>
        <v>#DIV/0!</v>
      </c>
    </row>
    <row r="131" spans="1:3" x14ac:dyDescent="0.25">
      <c r="A131" s="2" t="s">
        <v>78</v>
      </c>
      <c r="B131" s="2">
        <f>COUNTIF(AG:AG,2)</f>
        <v>0</v>
      </c>
      <c r="C131" s="7" t="e">
        <f>B131/B135</f>
        <v>#DIV/0!</v>
      </c>
    </row>
    <row r="132" spans="1:3" x14ac:dyDescent="0.25">
      <c r="A132" s="2" t="s">
        <v>43</v>
      </c>
      <c r="B132" s="2">
        <f>COUNTIF(AG:AG,3)</f>
        <v>0</v>
      </c>
      <c r="C132" s="7" t="e">
        <f>B132/B135</f>
        <v>#DIV/0!</v>
      </c>
    </row>
    <row r="133" spans="1:3" x14ac:dyDescent="0.25">
      <c r="A133" s="2" t="s">
        <v>80</v>
      </c>
      <c r="B133" s="2">
        <f>COUNTIF(AG:AG,4)</f>
        <v>0</v>
      </c>
      <c r="C133" s="7" t="e">
        <f>B133/B135</f>
        <v>#DIV/0!</v>
      </c>
    </row>
    <row r="134" spans="1:3" x14ac:dyDescent="0.25">
      <c r="A134" s="2" t="s">
        <v>81</v>
      </c>
      <c r="B134" s="2">
        <f>COUNTIF(AG:AG,5)</f>
        <v>0</v>
      </c>
      <c r="C134" s="7" t="e">
        <f>B134/B135</f>
        <v>#DIV/0!</v>
      </c>
    </row>
    <row r="135" spans="1:3" x14ac:dyDescent="0.25">
      <c r="A135" s="6" t="s">
        <v>90</v>
      </c>
      <c r="B135" s="6">
        <f>SUM(B130:B134)</f>
        <v>0</v>
      </c>
      <c r="C135" s="8">
        <v>1</v>
      </c>
    </row>
    <row r="136" spans="1:3" x14ac:dyDescent="0.25">
      <c r="A136" s="12"/>
      <c r="B136" s="1">
        <v>0</v>
      </c>
    </row>
    <row r="137" spans="1:3" x14ac:dyDescent="0.25">
      <c r="A137" s="3" t="s">
        <v>82</v>
      </c>
      <c r="B137" s="5" t="s">
        <v>91</v>
      </c>
      <c r="C137" s="11" t="s">
        <v>39</v>
      </c>
    </row>
    <row r="138" spans="1:3" x14ac:dyDescent="0.25">
      <c r="A138" s="2" t="s">
        <v>1</v>
      </c>
      <c r="B138" s="2">
        <f>COUNTIF(AH:AH,"*17-1*")</f>
        <v>0</v>
      </c>
      <c r="C138" s="7" t="e">
        <f>B138/B145</f>
        <v>#DIV/0!</v>
      </c>
    </row>
    <row r="139" spans="1:3" x14ac:dyDescent="0.25">
      <c r="A139" s="2" t="s">
        <v>2</v>
      </c>
      <c r="B139" s="2">
        <f>COUNTIF(AH:AH,"*17-2*")</f>
        <v>0</v>
      </c>
      <c r="C139" s="7" t="e">
        <f>B139/B145</f>
        <v>#DIV/0!</v>
      </c>
    </row>
    <row r="140" spans="1:3" x14ac:dyDescent="0.25">
      <c r="A140" s="2" t="s">
        <v>3</v>
      </c>
      <c r="B140" s="2">
        <f>COUNTIF(AH:AH,"*17-3*")</f>
        <v>0</v>
      </c>
      <c r="C140" s="7" t="e">
        <f>B140/B145</f>
        <v>#DIV/0!</v>
      </c>
    </row>
    <row r="141" spans="1:3" x14ac:dyDescent="0.25">
      <c r="A141" s="2" t="s">
        <v>4</v>
      </c>
      <c r="B141" s="2">
        <f>COUNTIF(AH:AH,"*17-4*")</f>
        <v>0</v>
      </c>
      <c r="C141" s="7" t="e">
        <f>B141/B145</f>
        <v>#DIV/0!</v>
      </c>
    </row>
    <row r="142" spans="1:3" x14ac:dyDescent="0.25">
      <c r="A142" s="2" t="s">
        <v>5</v>
      </c>
      <c r="B142" s="2">
        <f>COUNTIF(AH:AH,"*17-5*")</f>
        <v>0</v>
      </c>
      <c r="C142" s="7" t="e">
        <f>B142/B145</f>
        <v>#DIV/0!</v>
      </c>
    </row>
    <row r="143" spans="1:3" x14ac:dyDescent="0.25">
      <c r="A143" s="2" t="s">
        <v>6</v>
      </c>
      <c r="B143" s="2">
        <f>COUNTIF(AH:AH,"*17-6*")</f>
        <v>0</v>
      </c>
      <c r="C143" s="7" t="e">
        <f>B143/B145</f>
        <v>#DIV/0!</v>
      </c>
    </row>
    <row r="144" spans="1:3" x14ac:dyDescent="0.25">
      <c r="A144" s="2" t="s">
        <v>7</v>
      </c>
      <c r="B144" s="2">
        <f>COUNTIF(AH:AH,"*17-7*")</f>
        <v>0</v>
      </c>
      <c r="C144" s="7" t="e">
        <f>B144/B145</f>
        <v>#DIV/0!</v>
      </c>
    </row>
    <row r="145" spans="1:3" x14ac:dyDescent="0.25">
      <c r="A145" s="6" t="s">
        <v>90</v>
      </c>
      <c r="B145" s="6">
        <f>SUM(B138:B144)</f>
        <v>0</v>
      </c>
      <c r="C145" s="8" t="e">
        <f>SUM(C138:C144)</f>
        <v>#DIV/0!</v>
      </c>
    </row>
    <row r="146" spans="1:3" x14ac:dyDescent="0.25">
      <c r="B146" s="1">
        <v>0</v>
      </c>
    </row>
    <row r="147" spans="1:3" x14ac:dyDescent="0.25">
      <c r="A147" s="3" t="s">
        <v>83</v>
      </c>
      <c r="B147" s="5" t="s">
        <v>91</v>
      </c>
      <c r="C147" s="11" t="s">
        <v>39</v>
      </c>
    </row>
    <row r="148" spans="1:3" x14ac:dyDescent="0.25">
      <c r="A148" s="2" t="s">
        <v>8</v>
      </c>
      <c r="B148" s="2">
        <f>COUNTIF(AI:AI,"*18-1@*")</f>
        <v>0</v>
      </c>
      <c r="C148" s="7" t="e">
        <f>B148/B162</f>
        <v>#DIV/0!</v>
      </c>
    </row>
    <row r="149" spans="1:3" x14ac:dyDescent="0.25">
      <c r="A149" s="2" t="s">
        <v>9</v>
      </c>
      <c r="B149" s="2">
        <f>COUNTIF(AI:AI,"*18-2*")</f>
        <v>0</v>
      </c>
      <c r="C149" s="7" t="e">
        <f>B149/B162</f>
        <v>#DIV/0!</v>
      </c>
    </row>
    <row r="150" spans="1:3" x14ac:dyDescent="0.25">
      <c r="A150" s="2" t="s">
        <v>10</v>
      </c>
      <c r="B150" s="2">
        <f>COUNTIF(AI:AI,"*18-3*")</f>
        <v>0</v>
      </c>
      <c r="C150" s="7" t="e">
        <f>B150/B162</f>
        <v>#DIV/0!</v>
      </c>
    </row>
    <row r="151" spans="1:3" x14ac:dyDescent="0.25">
      <c r="A151" s="2" t="s">
        <v>11</v>
      </c>
      <c r="B151" s="2">
        <f>COUNTIF(AI:AI,"*18-4*")</f>
        <v>0</v>
      </c>
      <c r="C151" s="7" t="e">
        <f>B151/B162</f>
        <v>#DIV/0!</v>
      </c>
    </row>
    <row r="152" spans="1:3" x14ac:dyDescent="0.25">
      <c r="A152" s="2" t="s">
        <v>12</v>
      </c>
      <c r="B152" s="2">
        <f>COUNTIF(AI:AI,"*18-5*")</f>
        <v>0</v>
      </c>
      <c r="C152" s="7" t="e">
        <f>B152/B162</f>
        <v>#DIV/0!</v>
      </c>
    </row>
    <row r="153" spans="1:3" x14ac:dyDescent="0.25">
      <c r="A153" s="2" t="s">
        <v>13</v>
      </c>
      <c r="B153" s="2">
        <f>COUNTIF(AI:AI,"*18-6*")</f>
        <v>0</v>
      </c>
      <c r="C153" s="7" t="e">
        <f>B153/B162</f>
        <v>#DIV/0!</v>
      </c>
    </row>
    <row r="154" spans="1:3" x14ac:dyDescent="0.25">
      <c r="A154" s="2" t="s">
        <v>14</v>
      </c>
      <c r="B154" s="2">
        <f>COUNTIF(AI:AI,"*18-7*")</f>
        <v>0</v>
      </c>
      <c r="C154" s="7" t="e">
        <f>B154/B162</f>
        <v>#DIV/0!</v>
      </c>
    </row>
    <row r="155" spans="1:3" x14ac:dyDescent="0.25">
      <c r="A155" s="2" t="s">
        <v>15</v>
      </c>
      <c r="B155" s="2">
        <f>COUNTIF(AI:AI,"*18-8*")</f>
        <v>0</v>
      </c>
      <c r="C155" s="7" t="e">
        <f>B155/B162</f>
        <v>#DIV/0!</v>
      </c>
    </row>
    <row r="156" spans="1:3" x14ac:dyDescent="0.25">
      <c r="A156" s="2" t="s">
        <v>16</v>
      </c>
      <c r="B156" s="2">
        <f>COUNTIF(AI:AI,"*18-9*")</f>
        <v>0</v>
      </c>
      <c r="C156" s="7" t="e">
        <f>B156/B162</f>
        <v>#DIV/0!</v>
      </c>
    </row>
    <row r="157" spans="1:3" x14ac:dyDescent="0.25">
      <c r="A157" s="2" t="s">
        <v>17</v>
      </c>
      <c r="B157" s="2">
        <f>COUNTIF(AI:AI,"*18-10*")</f>
        <v>0</v>
      </c>
      <c r="C157" s="7" t="e">
        <f>B157/B162</f>
        <v>#DIV/0!</v>
      </c>
    </row>
    <row r="158" spans="1:3" x14ac:dyDescent="0.25">
      <c r="A158" s="2" t="s">
        <v>18</v>
      </c>
      <c r="B158" s="2">
        <f>COUNTIF(AI:AI,"*18-11*")</f>
        <v>0</v>
      </c>
      <c r="C158" s="7" t="e">
        <f>B158/B162</f>
        <v>#DIV/0!</v>
      </c>
    </row>
    <row r="159" spans="1:3" x14ac:dyDescent="0.25">
      <c r="A159" s="2" t="s">
        <v>19</v>
      </c>
      <c r="B159" s="2">
        <f>COUNTIF(AI:AI,"*18-12*")</f>
        <v>0</v>
      </c>
      <c r="C159" s="7" t="e">
        <f>B159/B162</f>
        <v>#DIV/0!</v>
      </c>
    </row>
    <row r="160" spans="1:3" x14ac:dyDescent="0.25">
      <c r="A160" s="2" t="s">
        <v>20</v>
      </c>
      <c r="B160" s="2">
        <f>COUNTIF(AI:AI,"*18-13*")</f>
        <v>0</v>
      </c>
      <c r="C160" s="7" t="e">
        <f>B160/B162</f>
        <v>#DIV/0!</v>
      </c>
    </row>
    <row r="161" spans="1:3" x14ac:dyDescent="0.25">
      <c r="A161" s="2" t="s">
        <v>7</v>
      </c>
      <c r="B161" s="2">
        <f>COUNTIF(AI:AI,"*18-14*")</f>
        <v>0</v>
      </c>
      <c r="C161" s="7" t="e">
        <f>B161/B162</f>
        <v>#DIV/0!</v>
      </c>
    </row>
    <row r="162" spans="1:3" x14ac:dyDescent="0.25">
      <c r="A162" s="6" t="s">
        <v>90</v>
      </c>
      <c r="B162" s="6">
        <f>SUM(B148:B161)</f>
        <v>0</v>
      </c>
      <c r="C162" s="8" t="e">
        <f>SUM(C148:C161)</f>
        <v>#DIV/0!</v>
      </c>
    </row>
    <row r="163" spans="1:3" x14ac:dyDescent="0.25">
      <c r="B163" s="1">
        <v>0</v>
      </c>
    </row>
    <row r="164" spans="1:3" x14ac:dyDescent="0.25">
      <c r="A164" s="3" t="s">
        <v>84</v>
      </c>
      <c r="B164" s="5" t="s">
        <v>91</v>
      </c>
      <c r="C164" s="11" t="s">
        <v>39</v>
      </c>
    </row>
    <row r="165" spans="1:3" x14ac:dyDescent="0.25">
      <c r="A165" s="2" t="s">
        <v>85</v>
      </c>
      <c r="B165" s="13">
        <f>COUNTIF(AJ:AJ,"19-1")</f>
        <v>0</v>
      </c>
      <c r="C165" s="7" t="e">
        <f>B165/B167</f>
        <v>#DIV/0!</v>
      </c>
    </row>
    <row r="166" spans="1:3" x14ac:dyDescent="0.25">
      <c r="A166" s="2" t="s">
        <v>86</v>
      </c>
      <c r="B166" s="13">
        <f>COUNTIF(AJ:AJ,"19-2")</f>
        <v>0</v>
      </c>
      <c r="C166" s="7" t="e">
        <f>B166/B167</f>
        <v>#DIV/0!</v>
      </c>
    </row>
    <row r="167" spans="1:3" x14ac:dyDescent="0.25">
      <c r="A167" s="6" t="s">
        <v>90</v>
      </c>
      <c r="B167" s="6">
        <f>SUM(B165:B166)</f>
        <v>0</v>
      </c>
      <c r="C167" s="8" t="e">
        <f>SUM(C165:C166)</f>
        <v>#DIV/0!</v>
      </c>
    </row>
    <row r="168" spans="1:3" x14ac:dyDescent="0.25">
      <c r="B168" s="1">
        <v>0</v>
      </c>
    </row>
    <row r="169" spans="1:3" x14ac:dyDescent="0.25">
      <c r="A169" s="3" t="s">
        <v>87</v>
      </c>
      <c r="B169" s="5" t="s">
        <v>93</v>
      </c>
      <c r="C169" s="11" t="s">
        <v>39</v>
      </c>
    </row>
    <row r="170" spans="1:3" x14ac:dyDescent="0.25">
      <c r="A170" s="2" t="s">
        <v>78</v>
      </c>
      <c r="B170" s="2">
        <f>COUNTIF(AK:AK,"20-1")</f>
        <v>0</v>
      </c>
      <c r="C170" s="7" t="e">
        <f>B170/B172</f>
        <v>#DIV/0!</v>
      </c>
    </row>
    <row r="171" spans="1:3" x14ac:dyDescent="0.25">
      <c r="A171" s="2" t="s">
        <v>89</v>
      </c>
      <c r="B171" s="2">
        <f>COUNTIF(AK:AK,"20-2")</f>
        <v>0</v>
      </c>
      <c r="C171" s="7" t="e">
        <f>B171/B172</f>
        <v>#DIV/0!</v>
      </c>
    </row>
    <row r="172" spans="1:3" x14ac:dyDescent="0.25">
      <c r="A172" s="6" t="s">
        <v>90</v>
      </c>
      <c r="B172" s="6">
        <f>SUM(B170:B171)</f>
        <v>0</v>
      </c>
      <c r="C172" s="8" t="e">
        <f>SUM(C170:C171)</f>
        <v>#DIV/0!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商學院</vt:lpstr>
      <vt:lpstr>企管系</vt:lpstr>
      <vt:lpstr>休閒系</vt:lpstr>
      <vt:lpstr>保金系</vt:lpstr>
      <vt:lpstr>財金系</vt:lpstr>
      <vt:lpstr>國貿系</vt:lpstr>
      <vt:lpstr>會資系</vt:lpstr>
      <vt:lpstr>財稅系</vt:lpstr>
      <vt:lpstr>應統系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2017-03-08T07:01:03Z</dcterms:created>
  <dcterms:modified xsi:type="dcterms:W3CDTF">2022-10-24T03:13:22Z</dcterms:modified>
</cp:coreProperties>
</file>