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7708.5158\"/>
    </mc:Choice>
  </mc:AlternateContent>
  <bookViews>
    <workbookView xWindow="0" yWindow="0" windowWidth="23040" windowHeight="9336"/>
  </bookViews>
  <sheets>
    <sheet name="資訊學院" sheetId="2" r:id="rId1"/>
    <sheet name="流管系" sheetId="3" r:id="rId2"/>
    <sheet name="資工系" sheetId="4" r:id="rId3"/>
    <sheet name="資管系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2" l="1"/>
  <c r="B166" i="2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9" i="2"/>
  <c r="B140" i="2"/>
  <c r="B141" i="2"/>
  <c r="B142" i="2"/>
  <c r="B143" i="2"/>
  <c r="B144" i="2"/>
  <c r="B148" i="2"/>
  <c r="B138" i="2"/>
  <c r="B131" i="2"/>
  <c r="B132" i="2"/>
  <c r="B133" i="2"/>
  <c r="B134" i="2"/>
  <c r="B121" i="2"/>
  <c r="B122" i="2"/>
  <c r="B123" i="2"/>
  <c r="B124" i="2"/>
  <c r="B130" i="2"/>
  <c r="B120" i="2"/>
  <c r="B113" i="2"/>
  <c r="B114" i="2"/>
  <c r="B115" i="2"/>
  <c r="B116" i="2"/>
  <c r="B112" i="2"/>
  <c r="B104" i="2"/>
  <c r="B105" i="2"/>
  <c r="B106" i="2"/>
  <c r="B107" i="2"/>
  <c r="B108" i="2"/>
  <c r="B97" i="2"/>
  <c r="B98" i="2"/>
  <c r="B99" i="2"/>
  <c r="B100" i="2"/>
  <c r="B89" i="2"/>
  <c r="B90" i="2"/>
  <c r="B91" i="2"/>
  <c r="B92" i="2"/>
  <c r="B81" i="2"/>
  <c r="B82" i="2"/>
  <c r="B83" i="2"/>
  <c r="B84" i="2"/>
  <c r="B96" i="2"/>
  <c r="B88" i="2"/>
  <c r="B80" i="2"/>
  <c r="B73" i="2"/>
  <c r="B74" i="2"/>
  <c r="B75" i="2"/>
  <c r="B76" i="2"/>
  <c r="B72" i="2"/>
  <c r="B65" i="2"/>
  <c r="B66" i="2"/>
  <c r="B67" i="2"/>
  <c r="B68" i="2"/>
  <c r="B57" i="2"/>
  <c r="B58" i="2"/>
  <c r="B59" i="2"/>
  <c r="B60" i="2"/>
  <c r="B49" i="2"/>
  <c r="B50" i="2"/>
  <c r="B51" i="2"/>
  <c r="B52" i="2"/>
  <c r="B56" i="2"/>
  <c r="B64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7" i="2"/>
  <c r="B28" i="2"/>
  <c r="B24" i="2"/>
  <c r="B15" i="2"/>
  <c r="B16" i="2"/>
  <c r="B17" i="2"/>
  <c r="B18" i="2"/>
  <c r="B14" i="2"/>
  <c r="B7" i="2"/>
  <c r="B8" i="2"/>
  <c r="B9" i="2"/>
  <c r="B10" i="2"/>
  <c r="B6" i="2"/>
  <c r="B117" i="2" l="1"/>
  <c r="B109" i="2"/>
  <c r="B101" i="2"/>
  <c r="B93" i="2"/>
  <c r="B69" i="2"/>
  <c r="B53" i="2"/>
  <c r="B85" i="2"/>
  <c r="B77" i="2"/>
  <c r="B61" i="2"/>
  <c r="B172" i="4"/>
  <c r="B172" i="5" l="1"/>
  <c r="C170" i="5" s="1"/>
  <c r="B167" i="5"/>
  <c r="C165" i="5" s="1"/>
  <c r="B162" i="5"/>
  <c r="C160" i="5" s="1"/>
  <c r="B145" i="5"/>
  <c r="C143" i="5" s="1"/>
  <c r="B135" i="5"/>
  <c r="C131" i="5" s="1"/>
  <c r="B125" i="5"/>
  <c r="C122" i="5" s="1"/>
  <c r="B117" i="5"/>
  <c r="C114" i="5" s="1"/>
  <c r="B109" i="5"/>
  <c r="C105" i="5" s="1"/>
  <c r="B101" i="5"/>
  <c r="C99" i="5" s="1"/>
  <c r="C97" i="5"/>
  <c r="C96" i="5"/>
  <c r="B93" i="5"/>
  <c r="C88" i="5" s="1"/>
  <c r="B85" i="5"/>
  <c r="C80" i="5" s="1"/>
  <c r="B77" i="5"/>
  <c r="C73" i="5" s="1"/>
  <c r="B69" i="5"/>
  <c r="C66" i="5" s="1"/>
  <c r="C65" i="5"/>
  <c r="C64" i="5"/>
  <c r="B61" i="5"/>
  <c r="C57" i="5" s="1"/>
  <c r="B53" i="5"/>
  <c r="C50" i="5" s="1"/>
  <c r="B45" i="5"/>
  <c r="C41" i="5" s="1"/>
  <c r="B37" i="5"/>
  <c r="C32" i="5" s="1"/>
  <c r="B29" i="5"/>
  <c r="C25" i="5" s="1"/>
  <c r="B19" i="5"/>
  <c r="C14" i="5" s="1"/>
  <c r="B11" i="5"/>
  <c r="C8" i="5" s="1"/>
  <c r="C171" i="4"/>
  <c r="B167" i="4"/>
  <c r="C166" i="4" s="1"/>
  <c r="B162" i="4"/>
  <c r="C155" i="4" s="1"/>
  <c r="B145" i="4"/>
  <c r="C138" i="4" s="1"/>
  <c r="B135" i="4"/>
  <c r="C132" i="4" s="1"/>
  <c r="B125" i="4"/>
  <c r="C120" i="4" s="1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6" i="4" s="1"/>
  <c r="B61" i="4"/>
  <c r="C58" i="4" s="1"/>
  <c r="B53" i="4"/>
  <c r="C49" i="4" s="1"/>
  <c r="C50" i="4"/>
  <c r="B45" i="4"/>
  <c r="C42" i="4" s="1"/>
  <c r="B37" i="4"/>
  <c r="C32" i="4" s="1"/>
  <c r="B29" i="4"/>
  <c r="C26" i="4" s="1"/>
  <c r="B19" i="4"/>
  <c r="C16" i="4" s="1"/>
  <c r="C14" i="4"/>
  <c r="B11" i="4"/>
  <c r="C8" i="4" s="1"/>
  <c r="B172" i="3"/>
  <c r="C170" i="3" s="1"/>
  <c r="B167" i="3"/>
  <c r="C166" i="3" s="1"/>
  <c r="B162" i="3"/>
  <c r="C159" i="3" s="1"/>
  <c r="B145" i="3"/>
  <c r="C142" i="3" s="1"/>
  <c r="B135" i="3"/>
  <c r="C130" i="3" s="1"/>
  <c r="B125" i="3"/>
  <c r="C124" i="3" s="1"/>
  <c r="B117" i="3"/>
  <c r="C114" i="3" s="1"/>
  <c r="B109" i="3"/>
  <c r="C105" i="3" s="1"/>
  <c r="B101" i="3"/>
  <c r="C99" i="3" s="1"/>
  <c r="B93" i="3"/>
  <c r="C90" i="3" s="1"/>
  <c r="B85" i="3"/>
  <c r="C82" i="3" s="1"/>
  <c r="B77" i="3"/>
  <c r="C72" i="3" s="1"/>
  <c r="C73" i="3"/>
  <c r="B69" i="3"/>
  <c r="C66" i="3" s="1"/>
  <c r="B61" i="3"/>
  <c r="C56" i="3" s="1"/>
  <c r="B53" i="3"/>
  <c r="C50" i="3" s="1"/>
  <c r="B45" i="3"/>
  <c r="C40" i="3" s="1"/>
  <c r="B37" i="3"/>
  <c r="C34" i="3" s="1"/>
  <c r="B29" i="3"/>
  <c r="C24" i="3" s="1"/>
  <c r="B19" i="3"/>
  <c r="C16" i="3" s="1"/>
  <c r="B11" i="3"/>
  <c r="C7" i="3" s="1"/>
  <c r="C121" i="4" l="1"/>
  <c r="C64" i="4"/>
  <c r="C65" i="4"/>
  <c r="C33" i="4"/>
  <c r="C34" i="4"/>
  <c r="C15" i="4"/>
  <c r="C88" i="3"/>
  <c r="C80" i="3"/>
  <c r="C83" i="3"/>
  <c r="C171" i="5"/>
  <c r="C172" i="5" s="1"/>
  <c r="C166" i="5"/>
  <c r="C167" i="5"/>
  <c r="C155" i="5"/>
  <c r="C161" i="5"/>
  <c r="C153" i="5"/>
  <c r="C154" i="5"/>
  <c r="C144" i="5"/>
  <c r="C132" i="5"/>
  <c r="C120" i="5"/>
  <c r="C121" i="5"/>
  <c r="C123" i="5"/>
  <c r="C124" i="5"/>
  <c r="C112" i="5"/>
  <c r="C113" i="5"/>
  <c r="C106" i="5"/>
  <c r="C104" i="5"/>
  <c r="C98" i="5"/>
  <c r="C89" i="5"/>
  <c r="C90" i="5"/>
  <c r="C81" i="5"/>
  <c r="C82" i="5"/>
  <c r="C83" i="5"/>
  <c r="C74" i="5"/>
  <c r="C58" i="5"/>
  <c r="C48" i="5"/>
  <c r="C49" i="5"/>
  <c r="C42" i="5"/>
  <c r="C33" i="5"/>
  <c r="C34" i="5"/>
  <c r="C26" i="5"/>
  <c r="C15" i="5"/>
  <c r="C16" i="5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71" i="3"/>
  <c r="C172" i="3" s="1"/>
  <c r="C152" i="3"/>
  <c r="C153" i="3"/>
  <c r="C160" i="3"/>
  <c r="C161" i="3"/>
  <c r="C143" i="3"/>
  <c r="C144" i="3"/>
  <c r="C131" i="3"/>
  <c r="C132" i="3"/>
  <c r="C120" i="3"/>
  <c r="C121" i="3"/>
  <c r="C106" i="3"/>
  <c r="C104" i="3"/>
  <c r="C89" i="3"/>
  <c r="C74" i="3"/>
  <c r="C58" i="3"/>
  <c r="C57" i="3"/>
  <c r="C41" i="3"/>
  <c r="C42" i="3"/>
  <c r="C25" i="3"/>
  <c r="C26" i="3"/>
  <c r="C8" i="3"/>
  <c r="C138" i="5"/>
  <c r="C139" i="5"/>
  <c r="C148" i="5"/>
  <c r="C156" i="5"/>
  <c r="C140" i="5"/>
  <c r="C149" i="5"/>
  <c r="C157" i="5"/>
  <c r="C6" i="5"/>
  <c r="C141" i="5"/>
  <c r="C150" i="5"/>
  <c r="C158" i="5"/>
  <c r="C7" i="5"/>
  <c r="C24" i="5"/>
  <c r="C40" i="5"/>
  <c r="C56" i="5"/>
  <c r="C72" i="5"/>
  <c r="C130" i="5"/>
  <c r="C142" i="5"/>
  <c r="C151" i="5"/>
  <c r="C159" i="5"/>
  <c r="C152" i="5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14" i="3"/>
  <c r="C48" i="3"/>
  <c r="C96" i="3"/>
  <c r="C154" i="3"/>
  <c r="C32" i="3"/>
  <c r="C64" i="3"/>
  <c r="C122" i="3"/>
  <c r="C138" i="3"/>
  <c r="C155" i="3"/>
  <c r="C15" i="3"/>
  <c r="C33" i="3"/>
  <c r="C49" i="3"/>
  <c r="C65" i="3"/>
  <c r="C81" i="3"/>
  <c r="C123" i="3"/>
  <c r="C139" i="3"/>
  <c r="C148" i="3"/>
  <c r="C156" i="3"/>
  <c r="C165" i="3"/>
  <c r="C167" i="3" s="1"/>
  <c r="C97" i="3"/>
  <c r="C112" i="3"/>
  <c r="C140" i="3"/>
  <c r="C149" i="3"/>
  <c r="C157" i="3"/>
  <c r="C6" i="3"/>
  <c r="C98" i="3"/>
  <c r="C113" i="3"/>
  <c r="C141" i="3"/>
  <c r="C150" i="3"/>
  <c r="C158" i="3"/>
  <c r="C151" i="3"/>
  <c r="C99" i="2"/>
  <c r="B45" i="2"/>
  <c r="B37" i="2"/>
  <c r="B29" i="2"/>
  <c r="C11" i="5" l="1"/>
  <c r="C145" i="4"/>
  <c r="C11" i="4"/>
  <c r="C11" i="3"/>
  <c r="C162" i="5"/>
  <c r="C145" i="5"/>
  <c r="C162" i="4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C114" i="2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<sst xmlns="http://schemas.openxmlformats.org/spreadsheetml/2006/main" count="764" uniqueCount="108">
  <si>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</si>
  <si>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</si>
  <si>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</si>
  <si>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</si>
  <si>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</si>
  <si>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</si>
  <si>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</si>
  <si>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</si>
  <si>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</si>
  <si>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</si>
  <si>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</si>
  <si>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</si>
  <si>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</si>
  <si>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</si>
  <si>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</si>
  <si>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</si>
  <si>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</si>
  <si>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</si>
  <si>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</si>
  <si>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</si>
  <si>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</si>
  <si>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</si>
  <si>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</si>
  <si>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</si>
  <si>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</si>
  <si>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</si>
  <si>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</si>
  <si>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</si>
  <si>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</si>
  <si>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</si>
  <si>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</si>
  <si>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</si>
  <si>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</si>
  <si>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</si>
  <si>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</si>
  <si>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</si>
  <si>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</si>
  <si>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</si>
  <si>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</si>
  <si>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</si>
  <si>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</si>
  <si>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</si>
  <si>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</si>
  <si>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</si>
  <si>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</si>
  <si>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</si>
  <si>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</si>
  <si>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</si>
  <si>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</si>
  <si>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</si>
  <si>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</si>
  <si>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</si>
  <si>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</si>
  <si>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</si>
  <si>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</si>
  <si>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</si>
  <si>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</si>
  <si>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</si>
  <si>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</si>
  <si>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</si>
  <si>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</si>
  <si>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</si>
  <si>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</si>
  <si>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</si>
  <si>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</si>
  <si>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</si>
  <si>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</si>
  <si>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</si>
  <si>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</si>
  <si>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</si>
  <si>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</si>
  <si>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</si>
  <si>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</si>
  <si>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</si>
  <si>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</si>
  <si>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</si>
  <si>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</si>
  <si>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</si>
  <si>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</si>
  <si>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</si>
  <si>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</si>
  <si>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</si>
  <si>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</si>
  <si>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</si>
  <si>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</si>
  <si>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</si>
  <si>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</si>
  <si>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</si>
  <si>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</si>
  <si>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</si>
  <si>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</si>
  <si>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</si>
  <si>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</si>
  <si>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</si>
  <si>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</si>
  <si>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</si>
  <si>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</si>
  <si>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</si>
  <si>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</si>
  <si>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</si>
  <si>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</si>
  <si>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</si>
  <si>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</si>
  <si>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</si>
  <si>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106學年度雇主滿意調查結果(資訊學院)</t>
    <phoneticPr fontId="1" type="noConversion"/>
  </si>
  <si>
    <t>106學年度雇主滿意調查結果(資工系)</t>
    <phoneticPr fontId="1" type="noConversion"/>
  </si>
  <si>
    <t>106學年度雇主滿意調查結果(資管系)</t>
    <phoneticPr fontId="1" type="noConversion"/>
  </si>
  <si>
    <t>106學年度雇主滿意調查結果(流管系)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</si>
</sst>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資訊學院!$C$5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757832"/>
        <c:axId val="347737336"/>
      </c:barChart>
      <c:catAx>
        <c:axId val="34675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737336"/>
        <c:crosses val="autoZero"/>
        <c:auto val="1"/>
        <c:lblAlgn val="ctr"/>
        <c:lblOffset val="100"/>
        <c:noMultiLvlLbl val="0"/>
      </c:catAx>
      <c:valAx>
        <c:axId val="34773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75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27824"/>
        <c:axId val="346860224"/>
      </c:barChart>
      <c:catAx>
        <c:axId val="3466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60224"/>
        <c:crosses val="autoZero"/>
        <c:auto val="1"/>
        <c:lblAlgn val="ctr"/>
        <c:lblOffset val="100"/>
        <c:noMultiLvlLbl val="0"/>
      </c:catAx>
      <c:valAx>
        <c:axId val="34686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62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資訊學院!$C$120:$C$124</c:f>
              <c:numCache>
                <c:formatCode>0.00%</c:formatCode>
                <c:ptCount val="5"/>
                <c:pt idx="0">
                  <c:v>0.22222222222222221</c:v>
                </c:pt>
                <c:pt idx="1">
                  <c:v>0.55555555555555558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859440"/>
        <c:axId val="346859832"/>
      </c:barChart>
      <c:catAx>
        <c:axId val="3468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59832"/>
        <c:crosses val="autoZero"/>
        <c:auto val="1"/>
        <c:lblAlgn val="ctr"/>
        <c:lblOffset val="100"/>
        <c:noMultiLvlLbl val="0"/>
      </c:catAx>
      <c:valAx>
        <c:axId val="34685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5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資訊學院!$C$24:$C$28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860616"/>
        <c:axId val="346857088"/>
      </c:barChart>
      <c:catAx>
        <c:axId val="3468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57088"/>
        <c:crosses val="autoZero"/>
        <c:auto val="1"/>
        <c:lblAlgn val="ctr"/>
        <c:lblOffset val="100"/>
        <c:noMultiLvlLbl val="0"/>
      </c:catAx>
      <c:valAx>
        <c:axId val="346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60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資訊學院!$C$32:$C$36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858656"/>
        <c:axId val="346859048"/>
      </c:barChart>
      <c:catAx>
        <c:axId val="3468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59048"/>
        <c:crosses val="autoZero"/>
        <c:auto val="1"/>
        <c:lblAlgn val="ctr"/>
        <c:lblOffset val="100"/>
        <c:noMultiLvlLbl val="0"/>
      </c:catAx>
      <c:valAx>
        <c:axId val="34685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68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資訊學院!$C$40:$C$44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47008"/>
        <c:axId val="347347400"/>
      </c:barChart>
      <c:catAx>
        <c:axId val="3473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47400"/>
        <c:crosses val="autoZero"/>
        <c:auto val="1"/>
        <c:lblAlgn val="ctr"/>
        <c:lblOffset val="100"/>
        <c:noMultiLvlLbl val="0"/>
      </c:catAx>
      <c:valAx>
        <c:axId val="34734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4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資訊學院!$C$48:$C$52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52104"/>
        <c:axId val="347353280"/>
      </c:barChart>
      <c:catAx>
        <c:axId val="34735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3280"/>
        <c:crosses val="autoZero"/>
        <c:auto val="1"/>
        <c:lblAlgn val="ctr"/>
        <c:lblOffset val="100"/>
        <c:noMultiLvlLbl val="0"/>
      </c:catAx>
      <c:valAx>
        <c:axId val="34735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資訊學院!$C$56:$C$60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52888"/>
        <c:axId val="347352496"/>
      </c:barChart>
      <c:catAx>
        <c:axId val="34735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2496"/>
        <c:crosses val="autoZero"/>
        <c:auto val="1"/>
        <c:lblAlgn val="ctr"/>
        <c:lblOffset val="100"/>
        <c:noMultiLvlLbl val="0"/>
      </c:catAx>
      <c:valAx>
        <c:axId val="3473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資訊學院!$C$64:$C$68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53672"/>
        <c:axId val="347351712"/>
      </c:barChart>
      <c:catAx>
        <c:axId val="34735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1712"/>
        <c:crosses val="autoZero"/>
        <c:auto val="1"/>
        <c:lblAlgn val="ctr"/>
        <c:lblOffset val="100"/>
        <c:noMultiLvlLbl val="0"/>
      </c:catAx>
      <c:valAx>
        <c:axId val="3473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資訊學院!$C$72:$C$76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50144"/>
        <c:axId val="347347792"/>
      </c:barChart>
      <c:catAx>
        <c:axId val="3473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47792"/>
        <c:crosses val="autoZero"/>
        <c:auto val="1"/>
        <c:lblAlgn val="ctr"/>
        <c:lblOffset val="100"/>
        <c:noMultiLvlLbl val="0"/>
      </c:catAx>
      <c:valAx>
        <c:axId val="3473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資訊學院!$C$80:$C$84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48968"/>
        <c:axId val="347349360"/>
      </c:barChart>
      <c:catAx>
        <c:axId val="34734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49360"/>
        <c:crosses val="autoZero"/>
        <c:auto val="1"/>
        <c:lblAlgn val="ctr"/>
        <c:lblOffset val="100"/>
        <c:noMultiLvlLbl val="0"/>
      </c:catAx>
      <c:valAx>
        <c:axId val="3473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4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資訊學院!$C$88:$C$92</c:f>
              <c:numCache>
                <c:formatCode>0.00%</c:formatCode>
                <c:ptCount val="5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351320"/>
        <c:axId val="348022544"/>
      </c:barChart>
      <c:catAx>
        <c:axId val="34735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2544"/>
        <c:crosses val="autoZero"/>
        <c:auto val="1"/>
        <c:lblAlgn val="ctr"/>
        <c:lblOffset val="100"/>
        <c:noMultiLvlLbl val="0"/>
      </c:catAx>
      <c:valAx>
        <c:axId val="3480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735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資訊學院!$C$96:$C$100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23720"/>
        <c:axId val="348019800"/>
      </c:barChart>
      <c:catAx>
        <c:axId val="3480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19800"/>
        <c:crosses val="autoZero"/>
        <c:auto val="1"/>
        <c:lblAlgn val="ctr"/>
        <c:lblOffset val="100"/>
        <c:noMultiLvlLbl val="0"/>
      </c:catAx>
      <c:valAx>
        <c:axId val="34801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資訊學院!$C$104:$C$108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18232"/>
        <c:axId val="348020192"/>
      </c:barChart>
      <c:catAx>
        <c:axId val="34801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0192"/>
        <c:crosses val="autoZero"/>
        <c:auto val="1"/>
        <c:lblAlgn val="ctr"/>
        <c:lblOffset val="100"/>
        <c:noMultiLvlLbl val="0"/>
      </c:catAx>
      <c:valAx>
        <c:axId val="3480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1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資訊學院!$C$112:$C$116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24112"/>
        <c:axId val="348021368"/>
      </c:barChart>
      <c:catAx>
        <c:axId val="3480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1368"/>
        <c:crosses val="autoZero"/>
        <c:auto val="1"/>
        <c:lblAlgn val="ctr"/>
        <c:lblOffset val="100"/>
        <c:noMultiLvlLbl val="0"/>
      </c:catAx>
      <c:valAx>
        <c:axId val="34802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資訊學院!$C$130:$C$134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24504"/>
        <c:axId val="348022936"/>
      </c:barChart>
      <c:catAx>
        <c:axId val="34802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2936"/>
        <c:crosses val="autoZero"/>
        <c:auto val="1"/>
        <c:lblAlgn val="ctr"/>
        <c:lblOffset val="100"/>
        <c:noMultiLvlLbl val="0"/>
      </c:catAx>
      <c:valAx>
        <c:axId val="34802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資訊學院!$C$138:$C$144</c:f>
              <c:numCache>
                <c:formatCode>0.00%</c:formatCode>
                <c:ptCount val="7"/>
                <c:pt idx="0">
                  <c:v>0.33333333333333331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0.16666666666666666</c:v>
                </c:pt>
                <c:pt idx="4">
                  <c:v>4.1666666666666664E-2</c:v>
                </c:pt>
                <c:pt idx="5">
                  <c:v>0</c:v>
                </c:pt>
                <c:pt idx="6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23328"/>
        <c:axId val="348018624"/>
      </c:barChart>
      <c:catAx>
        <c:axId val="3480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18624"/>
        <c:crosses val="autoZero"/>
        <c:auto val="1"/>
        <c:lblAlgn val="ctr"/>
        <c:lblOffset val="100"/>
        <c:noMultiLvlLbl val="0"/>
      </c:catAx>
      <c:valAx>
        <c:axId val="3480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資訊學院!$C$148:$C$161</c:f>
              <c:numCache>
                <c:formatCode>0.00%</c:formatCode>
                <c:ptCount val="14"/>
                <c:pt idx="0">
                  <c:v>2.5000000000000001E-2</c:v>
                </c:pt>
                <c:pt idx="1">
                  <c:v>7.4999999999999997E-2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</c:v>
                </c:pt>
                <c:pt idx="5">
                  <c:v>7.4999999999999997E-2</c:v>
                </c:pt>
                <c:pt idx="6">
                  <c:v>0.17499999999999999</c:v>
                </c:pt>
                <c:pt idx="7">
                  <c:v>0.1</c:v>
                </c:pt>
                <c:pt idx="8">
                  <c:v>0.1</c:v>
                </c:pt>
                <c:pt idx="9">
                  <c:v>2.5000000000000001E-2</c:v>
                </c:pt>
                <c:pt idx="10">
                  <c:v>0.15</c:v>
                </c:pt>
                <c:pt idx="11">
                  <c:v>0.05</c:v>
                </c:pt>
                <c:pt idx="12">
                  <c:v>0.15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17840"/>
        <c:axId val="348019016"/>
      </c:barChart>
      <c:catAx>
        <c:axId val="34801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19016"/>
        <c:crosses val="autoZero"/>
        <c:auto val="1"/>
        <c:lblAlgn val="ctr"/>
        <c:lblOffset val="100"/>
        <c:noMultiLvlLbl val="0"/>
      </c:catAx>
      <c:valAx>
        <c:axId val="34801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801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資訊學院!$C$165:$C$166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1672"/>
        <c:axId val="392064416"/>
      </c:barChart>
      <c:catAx>
        <c:axId val="39206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4416"/>
        <c:crosses val="autoZero"/>
        <c:auto val="1"/>
        <c:lblAlgn val="ctr"/>
        <c:lblOffset val="100"/>
        <c:noMultiLvlLbl val="0"/>
      </c:catAx>
      <c:valAx>
        <c:axId val="3920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資訊學院!$C$170:$C$171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2064"/>
        <c:axId val="392057360"/>
      </c:barChart>
      <c:catAx>
        <c:axId val="3920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57360"/>
        <c:crosses val="autoZero"/>
        <c:auto val="1"/>
        <c:lblAlgn val="ctr"/>
        <c:lblOffset val="100"/>
        <c:noMultiLvlLbl val="0"/>
      </c:catAx>
      <c:valAx>
        <c:axId val="39205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流管系!$C$5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流管系!$C$6:$C$10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4024"/>
        <c:axId val="392062456"/>
      </c:barChart>
      <c:catAx>
        <c:axId val="39206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2456"/>
        <c:crosses val="autoZero"/>
        <c:auto val="1"/>
        <c:lblAlgn val="ctr"/>
        <c:lblOffset val="100"/>
        <c:noMultiLvlLbl val="0"/>
      </c:catAx>
      <c:valAx>
        <c:axId val="39206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流管系!$C$14:$C$18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2848"/>
        <c:axId val="392057752"/>
      </c:barChart>
      <c:catAx>
        <c:axId val="3920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57752"/>
        <c:crosses val="autoZero"/>
        <c:auto val="1"/>
        <c:lblAlgn val="ctr"/>
        <c:lblOffset val="100"/>
        <c:noMultiLvlLbl val="0"/>
      </c:catAx>
      <c:valAx>
        <c:axId val="39205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3240"/>
        <c:axId val="392058536"/>
      </c:barChart>
      <c:catAx>
        <c:axId val="39206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58536"/>
        <c:crosses val="autoZero"/>
        <c:auto val="1"/>
        <c:lblAlgn val="ctr"/>
        <c:lblOffset val="100"/>
        <c:noMultiLvlLbl val="0"/>
      </c:catAx>
      <c:valAx>
        <c:axId val="39205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59320"/>
        <c:axId val="392059712"/>
      </c:barChart>
      <c:catAx>
        <c:axId val="3920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59712"/>
        <c:crosses val="autoZero"/>
        <c:auto val="1"/>
        <c:lblAlgn val="ctr"/>
        <c:lblOffset val="100"/>
        <c:noMultiLvlLbl val="0"/>
      </c:catAx>
      <c:valAx>
        <c:axId val="3920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5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60496"/>
        <c:axId val="392060888"/>
      </c:barChart>
      <c:catAx>
        <c:axId val="39206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0888"/>
        <c:crosses val="autoZero"/>
        <c:auto val="1"/>
        <c:lblAlgn val="ctr"/>
        <c:lblOffset val="100"/>
        <c:noMultiLvlLbl val="0"/>
      </c:catAx>
      <c:valAx>
        <c:axId val="39206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06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5072"/>
        <c:axId val="392477816"/>
      </c:barChart>
      <c:catAx>
        <c:axId val="3924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7816"/>
        <c:crosses val="autoZero"/>
        <c:auto val="1"/>
        <c:lblAlgn val="ctr"/>
        <c:lblOffset val="100"/>
        <c:noMultiLvlLbl val="0"/>
      </c:catAx>
      <c:valAx>
        <c:axId val="39247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3896"/>
        <c:axId val="392475464"/>
      </c:barChart>
      <c:catAx>
        <c:axId val="39247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5464"/>
        <c:crosses val="autoZero"/>
        <c:auto val="1"/>
        <c:lblAlgn val="ctr"/>
        <c:lblOffset val="100"/>
        <c:noMultiLvlLbl val="0"/>
      </c:catAx>
      <c:valAx>
        <c:axId val="39247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流管系!$C$56:$C$60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1152"/>
        <c:axId val="392477424"/>
      </c:barChart>
      <c:catAx>
        <c:axId val="3924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7424"/>
        <c:crosses val="autoZero"/>
        <c:auto val="1"/>
        <c:lblAlgn val="ctr"/>
        <c:lblOffset val="100"/>
        <c:noMultiLvlLbl val="0"/>
      </c:catAx>
      <c:valAx>
        <c:axId val="39247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流管系!$C$64:$C$68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0760"/>
        <c:axId val="392475856"/>
      </c:barChart>
      <c:catAx>
        <c:axId val="39247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5856"/>
        <c:crosses val="autoZero"/>
        <c:auto val="1"/>
        <c:lblAlgn val="ctr"/>
        <c:lblOffset val="100"/>
        <c:noMultiLvlLbl val="0"/>
      </c:catAx>
      <c:valAx>
        <c:axId val="39247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流管系!$C$72:$C$76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6640"/>
        <c:axId val="392472720"/>
      </c:barChart>
      <c:catAx>
        <c:axId val="3924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2720"/>
        <c:crosses val="autoZero"/>
        <c:auto val="1"/>
        <c:lblAlgn val="ctr"/>
        <c:lblOffset val="100"/>
        <c:noMultiLvlLbl val="0"/>
      </c:catAx>
      <c:valAx>
        <c:axId val="3924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流管系!$C$80:$C$84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0368"/>
        <c:axId val="392471544"/>
      </c:barChart>
      <c:catAx>
        <c:axId val="3924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1544"/>
        <c:crosses val="autoZero"/>
        <c:auto val="1"/>
        <c:lblAlgn val="ctr"/>
        <c:lblOffset val="100"/>
        <c:noMultiLvlLbl val="0"/>
      </c:catAx>
      <c:valAx>
        <c:axId val="39247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72328"/>
        <c:axId val="392892496"/>
      </c:barChart>
      <c:catAx>
        <c:axId val="39247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2496"/>
        <c:crosses val="autoZero"/>
        <c:auto val="1"/>
        <c:lblAlgn val="ctr"/>
        <c:lblOffset val="100"/>
        <c:noMultiLvlLbl val="0"/>
      </c:catAx>
      <c:valAx>
        <c:axId val="3928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47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流管系!$C$96:$C$100</c:f>
              <c:numCache>
                <c:formatCode>0.00%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7984"/>
        <c:axId val="392898376"/>
      </c:barChart>
      <c:catAx>
        <c:axId val="3928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8376"/>
        <c:crosses val="autoZero"/>
        <c:auto val="1"/>
        <c:lblAlgn val="ctr"/>
        <c:lblOffset val="100"/>
        <c:noMultiLvlLbl val="0"/>
      </c:catAx>
      <c:valAx>
        <c:axId val="39289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流管系!$C$104:$C$108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4848"/>
        <c:axId val="392899160"/>
      </c:barChart>
      <c:catAx>
        <c:axId val="3928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9160"/>
        <c:crosses val="autoZero"/>
        <c:auto val="1"/>
        <c:lblAlgn val="ctr"/>
        <c:lblOffset val="100"/>
        <c:noMultiLvlLbl val="0"/>
      </c:catAx>
      <c:valAx>
        <c:axId val="39289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流管系!$C$112:$C$116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8768"/>
        <c:axId val="392899552"/>
      </c:barChart>
      <c:catAx>
        <c:axId val="39289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9552"/>
        <c:crosses val="autoZero"/>
        <c:auto val="1"/>
        <c:lblAlgn val="ctr"/>
        <c:lblOffset val="100"/>
        <c:noMultiLvlLbl val="0"/>
      </c:catAx>
      <c:valAx>
        <c:axId val="3928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流管系!$C$130:$C$134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5632"/>
        <c:axId val="392894064"/>
      </c:barChart>
      <c:catAx>
        <c:axId val="3928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4064"/>
        <c:crosses val="autoZero"/>
        <c:auto val="1"/>
        <c:lblAlgn val="ctr"/>
        <c:lblOffset val="100"/>
        <c:noMultiLvlLbl val="0"/>
      </c:catAx>
      <c:valAx>
        <c:axId val="3928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流管系!$C$138:$C$144</c:f>
              <c:numCache>
                <c:formatCode>0.00%</c:formatCode>
                <c:ptCount val="7"/>
                <c:pt idx="0">
                  <c:v>0.33333333333333331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3280"/>
        <c:axId val="392893672"/>
      </c:barChart>
      <c:catAx>
        <c:axId val="39289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3672"/>
        <c:crosses val="autoZero"/>
        <c:auto val="1"/>
        <c:lblAlgn val="ctr"/>
        <c:lblOffset val="100"/>
        <c:noMultiLvlLbl val="0"/>
      </c:catAx>
      <c:valAx>
        <c:axId val="3928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流管系!$C$148:$C$161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0.05</c:v>
                </c:pt>
                <c:pt idx="8">
                  <c:v>0.1</c:v>
                </c:pt>
                <c:pt idx="9">
                  <c:v>0.05</c:v>
                </c:pt>
                <c:pt idx="10">
                  <c:v>0.2</c:v>
                </c:pt>
                <c:pt idx="11">
                  <c:v>0.05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96024"/>
        <c:axId val="392896416"/>
      </c:barChart>
      <c:catAx>
        <c:axId val="39289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6416"/>
        <c:crosses val="autoZero"/>
        <c:auto val="1"/>
        <c:lblAlgn val="ctr"/>
        <c:lblOffset val="100"/>
        <c:noMultiLvlLbl val="0"/>
      </c:catAx>
      <c:valAx>
        <c:axId val="3928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9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流管系!$C$165:$C$166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90496"/>
        <c:axId val="393286184"/>
      </c:barChart>
      <c:catAx>
        <c:axId val="3932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6184"/>
        <c:crosses val="autoZero"/>
        <c:auto val="1"/>
        <c:lblAlgn val="ctr"/>
        <c:lblOffset val="100"/>
        <c:noMultiLvlLbl val="0"/>
      </c:catAx>
      <c:valAx>
        <c:axId val="39328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流管系!$C$170:$C$171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12"/>
        <c:axId val="393291280"/>
      </c:barChart>
      <c:catAx>
        <c:axId val="39328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1280"/>
        <c:crosses val="autoZero"/>
        <c:auto val="1"/>
        <c:lblAlgn val="ctr"/>
        <c:lblOffset val="100"/>
        <c:noMultiLvlLbl val="0"/>
      </c:catAx>
      <c:valAx>
        <c:axId val="39329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資工系!$C$5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90888"/>
        <c:axId val="393288144"/>
      </c:barChart>
      <c:catAx>
        <c:axId val="3932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8144"/>
        <c:crosses val="autoZero"/>
        <c:auto val="1"/>
        <c:lblAlgn val="ctr"/>
        <c:lblOffset val="100"/>
        <c:noMultiLvlLbl val="0"/>
      </c:catAx>
      <c:valAx>
        <c:axId val="3932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91672"/>
        <c:axId val="393292848"/>
      </c:barChart>
      <c:catAx>
        <c:axId val="3932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2848"/>
        <c:crosses val="autoZero"/>
        <c:auto val="1"/>
        <c:lblAlgn val="ctr"/>
        <c:lblOffset val="100"/>
        <c:noMultiLvlLbl val="0"/>
      </c:catAx>
      <c:valAx>
        <c:axId val="3932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92064"/>
        <c:axId val="393293240"/>
      </c:barChart>
      <c:catAx>
        <c:axId val="3932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3240"/>
        <c:crosses val="autoZero"/>
        <c:auto val="1"/>
        <c:lblAlgn val="ctr"/>
        <c:lblOffset val="100"/>
        <c:noMultiLvlLbl val="0"/>
      </c:catAx>
      <c:valAx>
        <c:axId val="39329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6576"/>
        <c:axId val="393286968"/>
      </c:barChart>
      <c:catAx>
        <c:axId val="3932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6968"/>
        <c:crosses val="autoZero"/>
        <c:auto val="1"/>
        <c:lblAlgn val="ctr"/>
        <c:lblOffset val="100"/>
        <c:noMultiLvlLbl val="0"/>
      </c:catAx>
      <c:valAx>
        <c:axId val="39328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7752"/>
        <c:axId val="393288928"/>
      </c:barChart>
      <c:catAx>
        <c:axId val="39328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8928"/>
        <c:crosses val="autoZero"/>
        <c:auto val="1"/>
        <c:lblAlgn val="ctr"/>
        <c:lblOffset val="100"/>
        <c:noMultiLvlLbl val="0"/>
      </c:catAx>
      <c:valAx>
        <c:axId val="39328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28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4088"/>
        <c:axId val="393438792"/>
      </c:barChart>
      <c:catAx>
        <c:axId val="39343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8792"/>
        <c:crosses val="autoZero"/>
        <c:auto val="1"/>
        <c:lblAlgn val="ctr"/>
        <c:lblOffset val="100"/>
        <c:noMultiLvlLbl val="0"/>
      </c:catAx>
      <c:valAx>
        <c:axId val="39343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資工系!$C$48:$C$52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9968"/>
        <c:axId val="393438400"/>
      </c:barChart>
      <c:catAx>
        <c:axId val="3934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8400"/>
        <c:crosses val="autoZero"/>
        <c:auto val="1"/>
        <c:lblAlgn val="ctr"/>
        <c:lblOffset val="100"/>
        <c:noMultiLvlLbl val="0"/>
      </c:catAx>
      <c:valAx>
        <c:axId val="3934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40360"/>
        <c:axId val="393440752"/>
      </c:barChart>
      <c:catAx>
        <c:axId val="39344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40752"/>
        <c:crosses val="autoZero"/>
        <c:auto val="1"/>
        <c:lblAlgn val="ctr"/>
        <c:lblOffset val="100"/>
        <c:noMultiLvlLbl val="0"/>
      </c:catAx>
      <c:valAx>
        <c:axId val="3934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6048"/>
        <c:axId val="393434480"/>
      </c:barChart>
      <c:catAx>
        <c:axId val="3934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4480"/>
        <c:crosses val="autoZero"/>
        <c:auto val="1"/>
        <c:lblAlgn val="ctr"/>
        <c:lblOffset val="100"/>
        <c:noMultiLvlLbl val="0"/>
      </c:catAx>
      <c:valAx>
        <c:axId val="3934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4872"/>
        <c:axId val="393435264"/>
      </c:barChart>
      <c:catAx>
        <c:axId val="39343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5264"/>
        <c:crosses val="autoZero"/>
        <c:auto val="1"/>
        <c:lblAlgn val="ctr"/>
        <c:lblOffset val="100"/>
        <c:noMultiLvlLbl val="0"/>
      </c:catAx>
      <c:valAx>
        <c:axId val="3934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6440"/>
        <c:axId val="393436832"/>
      </c:barChart>
      <c:catAx>
        <c:axId val="39343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6832"/>
        <c:crosses val="autoZero"/>
        <c:auto val="1"/>
        <c:lblAlgn val="ctr"/>
        <c:lblOffset val="100"/>
        <c:noMultiLvlLbl val="0"/>
      </c:catAx>
      <c:valAx>
        <c:axId val="3934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438008"/>
        <c:axId val="393530528"/>
      </c:barChart>
      <c:catAx>
        <c:axId val="39343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30528"/>
        <c:crosses val="autoZero"/>
        <c:auto val="1"/>
        <c:lblAlgn val="ctr"/>
        <c:lblOffset val="100"/>
        <c:noMultiLvlLbl val="0"/>
      </c:catAx>
      <c:valAx>
        <c:axId val="3935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43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5040"/>
        <c:axId val="393530920"/>
      </c:barChart>
      <c:catAx>
        <c:axId val="39352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30920"/>
        <c:crosses val="autoZero"/>
        <c:auto val="1"/>
        <c:lblAlgn val="ctr"/>
        <c:lblOffset val="100"/>
        <c:noMultiLvlLbl val="0"/>
      </c:catAx>
      <c:valAx>
        <c:axId val="39353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3472"/>
        <c:axId val="393526216"/>
      </c:barChart>
      <c:catAx>
        <c:axId val="3935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6216"/>
        <c:crosses val="autoZero"/>
        <c:auto val="1"/>
        <c:lblAlgn val="ctr"/>
        <c:lblOffset val="100"/>
        <c:noMultiLvlLbl val="0"/>
      </c:catAx>
      <c:valAx>
        <c:axId val="39352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5432"/>
        <c:axId val="393528176"/>
      </c:barChart>
      <c:catAx>
        <c:axId val="39352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8176"/>
        <c:crosses val="autoZero"/>
        <c:auto val="1"/>
        <c:lblAlgn val="ctr"/>
        <c:lblOffset val="100"/>
        <c:noMultiLvlLbl val="0"/>
      </c:catAx>
      <c:valAx>
        <c:axId val="3935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資工系!$C$130:$C$134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7000"/>
        <c:axId val="393528568"/>
      </c:barChart>
      <c:catAx>
        <c:axId val="39352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8568"/>
        <c:crosses val="autoZero"/>
        <c:auto val="1"/>
        <c:lblAlgn val="ctr"/>
        <c:lblOffset val="100"/>
        <c:noMultiLvlLbl val="0"/>
      </c:catAx>
      <c:valAx>
        <c:axId val="39352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資工系!$C$138:$C$144</c:f>
              <c:numCache>
                <c:formatCode>0.00%</c:formatCode>
                <c:ptCount val="7"/>
                <c:pt idx="0">
                  <c:v>0.2857142857142857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6608"/>
        <c:axId val="393527392"/>
      </c:barChart>
      <c:catAx>
        <c:axId val="3935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7392"/>
        <c:crosses val="autoZero"/>
        <c:auto val="1"/>
        <c:lblAlgn val="ctr"/>
        <c:lblOffset val="100"/>
        <c:noMultiLvlLbl val="0"/>
      </c:catAx>
      <c:valAx>
        <c:axId val="3935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資工系!$C$148:$C$161</c:f>
              <c:numCache>
                <c:formatCode>0.00%</c:formatCode>
                <c:ptCount val="14"/>
                <c:pt idx="0">
                  <c:v>0.125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9352"/>
        <c:axId val="393529744"/>
      </c:barChart>
      <c:catAx>
        <c:axId val="39352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9744"/>
        <c:crosses val="autoZero"/>
        <c:auto val="1"/>
        <c:lblAlgn val="ctr"/>
        <c:lblOffset val="100"/>
        <c:noMultiLvlLbl val="0"/>
      </c:catAx>
      <c:valAx>
        <c:axId val="3935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52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資工系!$C$165:$C$166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4488"/>
        <c:axId val="394115272"/>
      </c:barChart>
      <c:catAx>
        <c:axId val="39411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5272"/>
        <c:crosses val="autoZero"/>
        <c:auto val="1"/>
        <c:lblAlgn val="ctr"/>
        <c:lblOffset val="100"/>
        <c:noMultiLvlLbl val="0"/>
      </c:catAx>
      <c:valAx>
        <c:axId val="39411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資工系!$C$170:$C$171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5664"/>
        <c:axId val="394116056"/>
      </c:barChart>
      <c:catAx>
        <c:axId val="39411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6056"/>
        <c:crosses val="autoZero"/>
        <c:auto val="1"/>
        <c:lblAlgn val="ctr"/>
        <c:lblOffset val="100"/>
        <c:noMultiLvlLbl val="0"/>
      </c:catAx>
      <c:valAx>
        <c:axId val="39411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資管系!$C$6:$C$10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09784"/>
        <c:axId val="394111744"/>
      </c:barChart>
      <c:catAx>
        <c:axId val="39410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1744"/>
        <c:crosses val="autoZero"/>
        <c:auto val="1"/>
        <c:lblAlgn val="ctr"/>
        <c:lblOffset val="100"/>
        <c:noMultiLvlLbl val="0"/>
      </c:catAx>
      <c:valAx>
        <c:axId val="3941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0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資管系!$C$14:$C$18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09392"/>
        <c:axId val="394110176"/>
      </c:barChart>
      <c:catAx>
        <c:axId val="3941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0176"/>
        <c:crosses val="autoZero"/>
        <c:auto val="1"/>
        <c:lblAlgn val="ctr"/>
        <c:lblOffset val="100"/>
        <c:noMultiLvlLbl val="0"/>
      </c:catAx>
      <c:valAx>
        <c:axId val="3941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資管系!$C$120:$C$124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0960"/>
        <c:axId val="394111352"/>
      </c:barChart>
      <c:catAx>
        <c:axId val="3941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1352"/>
        <c:crosses val="autoZero"/>
        <c:auto val="1"/>
        <c:lblAlgn val="ctr"/>
        <c:lblOffset val="100"/>
        <c:noMultiLvlLbl val="0"/>
      </c:catAx>
      <c:valAx>
        <c:axId val="39411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資管系!$C$24:$C$28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3312"/>
        <c:axId val="394112528"/>
      </c:barChart>
      <c:catAx>
        <c:axId val="3941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2528"/>
        <c:crosses val="autoZero"/>
        <c:auto val="1"/>
        <c:lblAlgn val="ctr"/>
        <c:lblOffset val="100"/>
        <c:noMultiLvlLbl val="0"/>
      </c:catAx>
      <c:valAx>
        <c:axId val="39411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資管系!$C$32:$C$36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3704"/>
        <c:axId val="394114096"/>
      </c:barChart>
      <c:catAx>
        <c:axId val="3941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4096"/>
        <c:crosses val="autoZero"/>
        <c:auto val="1"/>
        <c:lblAlgn val="ctr"/>
        <c:lblOffset val="100"/>
        <c:noMultiLvlLbl val="0"/>
      </c:catAx>
      <c:valAx>
        <c:axId val="39411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1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資管系!$C$40:$C$44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79280"/>
        <c:axId val="394880848"/>
      </c:barChart>
      <c:catAx>
        <c:axId val="3948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0848"/>
        <c:crosses val="autoZero"/>
        <c:auto val="1"/>
        <c:lblAlgn val="ctr"/>
        <c:lblOffset val="100"/>
        <c:noMultiLvlLbl val="0"/>
      </c:catAx>
      <c:valAx>
        <c:axId val="3948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資管系!$C$48:$C$52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3984"/>
        <c:axId val="394886336"/>
      </c:barChart>
      <c:catAx>
        <c:axId val="39488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6336"/>
        <c:crosses val="autoZero"/>
        <c:auto val="1"/>
        <c:lblAlgn val="ctr"/>
        <c:lblOffset val="100"/>
        <c:noMultiLvlLbl val="0"/>
      </c:catAx>
      <c:valAx>
        <c:axId val="3948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資管系!$C$56:$C$60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1632"/>
        <c:axId val="394882416"/>
      </c:barChart>
      <c:catAx>
        <c:axId val="3948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2416"/>
        <c:crosses val="autoZero"/>
        <c:auto val="1"/>
        <c:lblAlgn val="ctr"/>
        <c:lblOffset val="100"/>
        <c:noMultiLvlLbl val="0"/>
      </c:catAx>
      <c:valAx>
        <c:axId val="3948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資管系!$C$64:$C$68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5160"/>
        <c:axId val="394884376"/>
      </c:barChart>
      <c:catAx>
        <c:axId val="39488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4376"/>
        <c:crosses val="autoZero"/>
        <c:auto val="1"/>
        <c:lblAlgn val="ctr"/>
        <c:lblOffset val="100"/>
        <c:noMultiLvlLbl val="0"/>
      </c:catAx>
      <c:valAx>
        <c:axId val="39488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資管系!$C$72:$C$76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5944"/>
        <c:axId val="394882808"/>
      </c:barChart>
      <c:catAx>
        <c:axId val="39488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2808"/>
        <c:crosses val="autoZero"/>
        <c:auto val="1"/>
        <c:lblAlgn val="ctr"/>
        <c:lblOffset val="100"/>
        <c:noMultiLvlLbl val="0"/>
      </c:catAx>
      <c:valAx>
        <c:axId val="39488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資管系!$C$80:$C$84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4768"/>
        <c:axId val="394880456"/>
      </c:barChart>
      <c:catAx>
        <c:axId val="3948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0456"/>
        <c:crosses val="autoZero"/>
        <c:auto val="1"/>
        <c:lblAlgn val="ctr"/>
        <c:lblOffset val="100"/>
        <c:noMultiLvlLbl val="0"/>
      </c:catAx>
      <c:valAx>
        <c:axId val="39488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資管系!$C$88:$C$92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80064"/>
        <c:axId val="394504576"/>
      </c:barChart>
      <c:catAx>
        <c:axId val="3948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4576"/>
        <c:crosses val="autoZero"/>
        <c:auto val="1"/>
        <c:lblAlgn val="ctr"/>
        <c:lblOffset val="100"/>
        <c:noMultiLvlLbl val="0"/>
      </c:catAx>
      <c:valAx>
        <c:axId val="3945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88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資管系!$C$96:$C$100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7320"/>
        <c:axId val="394508104"/>
      </c:barChart>
      <c:catAx>
        <c:axId val="39450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8104"/>
        <c:crosses val="autoZero"/>
        <c:auto val="1"/>
        <c:lblAlgn val="ctr"/>
        <c:lblOffset val="100"/>
        <c:noMultiLvlLbl val="0"/>
      </c:catAx>
      <c:valAx>
        <c:axId val="39450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資管系!$C$104:$C$108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2616"/>
        <c:axId val="394509280"/>
      </c:barChart>
      <c:catAx>
        <c:axId val="39450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9280"/>
        <c:crosses val="autoZero"/>
        <c:auto val="1"/>
        <c:lblAlgn val="ctr"/>
        <c:lblOffset val="100"/>
        <c:noMultiLvlLbl val="0"/>
      </c:catAx>
      <c:valAx>
        <c:axId val="3945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資管系!$C$112:$C$116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6536"/>
        <c:axId val="394502224"/>
      </c:barChart>
      <c:catAx>
        <c:axId val="39450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2224"/>
        <c:crosses val="autoZero"/>
        <c:auto val="1"/>
        <c:lblAlgn val="ctr"/>
        <c:lblOffset val="100"/>
        <c:noMultiLvlLbl val="0"/>
      </c:catAx>
      <c:valAx>
        <c:axId val="3945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資管系!$C$130:$C$134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8496"/>
        <c:axId val="394505360"/>
      </c:barChart>
      <c:catAx>
        <c:axId val="3945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5360"/>
        <c:crosses val="autoZero"/>
        <c:auto val="1"/>
        <c:lblAlgn val="ctr"/>
        <c:lblOffset val="100"/>
        <c:noMultiLvlLbl val="0"/>
      </c:catAx>
      <c:valAx>
        <c:axId val="39450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資管系!$C$138:$C$144</c:f>
              <c:numCache>
                <c:formatCode>0.00%</c:formatCode>
                <c:ptCount val="7"/>
                <c:pt idx="0">
                  <c:v>0.375</c:v>
                </c:pt>
                <c:pt idx="1">
                  <c:v>0.25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3008"/>
        <c:axId val="394503400"/>
      </c:barChart>
      <c:catAx>
        <c:axId val="3945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3400"/>
        <c:crosses val="autoZero"/>
        <c:auto val="1"/>
        <c:lblAlgn val="ctr"/>
        <c:lblOffset val="100"/>
        <c:noMultiLvlLbl val="0"/>
      </c:catAx>
      <c:valAx>
        <c:axId val="3945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8.3333333333333329E-2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06144"/>
        <c:axId val="394504184"/>
      </c:barChart>
      <c:catAx>
        <c:axId val="3945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4184"/>
        <c:crosses val="autoZero"/>
        <c:auto val="1"/>
        <c:lblAlgn val="ctr"/>
        <c:lblOffset val="100"/>
        <c:noMultiLvlLbl val="0"/>
      </c:catAx>
      <c:valAx>
        <c:axId val="39450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5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資管系!$C$165:$C$166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052976"/>
        <c:axId val="395049840"/>
      </c:barChart>
      <c:catAx>
        <c:axId val="3950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049840"/>
        <c:crosses val="autoZero"/>
        <c:auto val="1"/>
        <c:lblAlgn val="ctr"/>
        <c:lblOffset val="100"/>
        <c:noMultiLvlLbl val="0"/>
      </c:catAx>
      <c:valAx>
        <c:axId val="3950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05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資管系!$C$170:$C$171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045920"/>
        <c:axId val="395045136"/>
      </c:barChart>
      <c:catAx>
        <c:axId val="3950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045136"/>
        <c:crosses val="autoZero"/>
        <c:auto val="1"/>
        <c:lblAlgn val="ctr"/>
        <c:lblOffset val="100"/>
        <c:noMultiLvlLbl val="0"/>
      </c:catAx>
      <c:valAx>
        <c:axId val="3950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04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104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f>流管系!B6+資工系!B6+資管系!B6</f>
        <v>3</v>
      </c>
      <c r="C6" s="7">
        <f>B6/B11</f>
        <v>0.33333333333333331</v>
      </c>
    </row>
    <row r="7" spans="1:9" x14ac:dyDescent="0.3">
      <c r="A7" s="2" t="s">
        <v>43</v>
      </c>
      <c r="B7" s="2">
        <f>流管系!B7+資工系!B7+資管系!B7</f>
        <v>6</v>
      </c>
      <c r="C7" s="7">
        <f>B7/B11</f>
        <v>0.66666666666666663</v>
      </c>
    </row>
    <row r="8" spans="1:9" x14ac:dyDescent="0.3">
      <c r="A8" s="2" t="s">
        <v>44</v>
      </c>
      <c r="B8" s="2">
        <f>流管系!B8+資工系!B8+資管系!B8</f>
        <v>0</v>
      </c>
      <c r="C8" s="7">
        <f>B8/B11</f>
        <v>0</v>
      </c>
    </row>
    <row r="9" spans="1:9" x14ac:dyDescent="0.3">
      <c r="A9" s="2" t="s">
        <v>46</v>
      </c>
      <c r="B9" s="2">
        <f>流管系!B9+資工系!B9+資管系!B9</f>
        <v>0</v>
      </c>
      <c r="C9" s="7"/>
    </row>
    <row r="10" spans="1:9" x14ac:dyDescent="0.3">
      <c r="A10" s="2" t="s">
        <v>47</v>
      </c>
      <c r="B10" s="2">
        <f>流管系!B10+資工系!B10+資管系!B10</f>
        <v>0</v>
      </c>
      <c r="C10" s="7"/>
    </row>
    <row r="11" spans="1:9" x14ac:dyDescent="0.3">
      <c r="A11" s="6" t="s">
        <v>99</v>
      </c>
      <c r="B11" s="6">
        <f>SUM(B6:B10)</f>
        <v>9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f>流管系!B14+資工系!B14+資管系!B14</f>
        <v>3</v>
      </c>
      <c r="C14" s="7">
        <f>B14/B19</f>
        <v>0.33333333333333331</v>
      </c>
    </row>
    <row r="15" spans="1:9" x14ac:dyDescent="0.3">
      <c r="A15" s="2" t="s">
        <v>48</v>
      </c>
      <c r="B15" s="2">
        <f>流管系!B15+資工系!B15+資管系!B15</f>
        <v>6</v>
      </c>
      <c r="C15" s="7">
        <f>B15/B19</f>
        <v>0.66666666666666663</v>
      </c>
    </row>
    <row r="16" spans="1:9" x14ac:dyDescent="0.3">
      <c r="A16" s="2" t="s">
        <v>49</v>
      </c>
      <c r="B16" s="2">
        <f>流管系!B16+資工系!B16+資管系!B16</f>
        <v>0</v>
      </c>
      <c r="C16" s="7">
        <f>B16/B19</f>
        <v>0</v>
      </c>
    </row>
    <row r="17" spans="1:4" x14ac:dyDescent="0.3">
      <c r="A17" s="2" t="s">
        <v>50</v>
      </c>
      <c r="B17" s="2">
        <f>流管系!B17+資工系!B17+資管系!B17</f>
        <v>0</v>
      </c>
      <c r="C17" s="7"/>
    </row>
    <row r="18" spans="1:4" x14ac:dyDescent="0.3">
      <c r="A18" s="2" t="s">
        <v>51</v>
      </c>
      <c r="B18" s="2">
        <f>流管系!B18+資工系!B18+資管系!B18</f>
        <v>0</v>
      </c>
      <c r="C18" s="7"/>
      <c r="D18" s="4"/>
    </row>
    <row r="19" spans="1:4" x14ac:dyDescent="0.3">
      <c r="A19" s="6" t="s">
        <v>99</v>
      </c>
      <c r="B19" s="6">
        <f>SUM(B14:B18)</f>
        <v>9</v>
      </c>
      <c r="C19" s="9">
        <v>1</v>
      </c>
    </row>
    <row r="20" spans="1:4" x14ac:dyDescent="0.3">
      <c r="B20" s="1">
        <v>0</v>
      </c>
    </row>
    <row r="21" spans="1:4" x14ac:dyDescent="0.3">
      <c r="A21" s="8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f>流管系!B24+資工系!B24+資管系!B24</f>
        <v>5</v>
      </c>
      <c r="C24" s="7">
        <f>B24/B29</f>
        <v>0.55555555555555558</v>
      </c>
      <c r="D24" s="4"/>
    </row>
    <row r="25" spans="1:4" x14ac:dyDescent="0.3">
      <c r="A25" s="2" t="s">
        <v>43</v>
      </c>
      <c r="B25" s="2">
        <f>流管系!B25+資工系!B25+資管系!B25</f>
        <v>4</v>
      </c>
      <c r="C25" s="7">
        <f>B25/B29</f>
        <v>0.44444444444444442</v>
      </c>
      <c r="D25" s="4"/>
    </row>
    <row r="26" spans="1:4" x14ac:dyDescent="0.3">
      <c r="A26" s="2" t="s">
        <v>44</v>
      </c>
      <c r="B26" s="2">
        <f>流管系!B26+資工系!B26+資管系!B26</f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f>流管系!B27+資工系!B27+資管系!B27</f>
        <v>0</v>
      </c>
      <c r="C27" s="7"/>
    </row>
    <row r="28" spans="1:4" x14ac:dyDescent="0.3">
      <c r="A28" s="2" t="s">
        <v>57</v>
      </c>
      <c r="B28" s="2">
        <f>流管系!B28+資工系!B28+資管系!B28</f>
        <v>0</v>
      </c>
      <c r="C28" s="7"/>
    </row>
    <row r="29" spans="1:4" x14ac:dyDescent="0.3">
      <c r="A29" s="6" t="s">
        <v>99</v>
      </c>
      <c r="B29" s="6">
        <f>SUM(B24:B28)</f>
        <v>9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f>流管系!B32+資工系!B32+資管系!B32</f>
        <v>5</v>
      </c>
      <c r="C32" s="7">
        <f>B32/B37</f>
        <v>0.55555555555555558</v>
      </c>
    </row>
    <row r="33" spans="1:4" x14ac:dyDescent="0.3">
      <c r="A33" s="2" t="s">
        <v>43</v>
      </c>
      <c r="B33" s="2">
        <f>流管系!B33+資工系!B33+資管系!B33</f>
        <v>4</v>
      </c>
      <c r="C33" s="7">
        <f>B33/B37</f>
        <v>0.44444444444444442</v>
      </c>
    </row>
    <row r="34" spans="1:4" x14ac:dyDescent="0.3">
      <c r="A34" s="2" t="s">
        <v>44</v>
      </c>
      <c r="B34" s="2">
        <f>流管系!B34+資工系!B34+資管系!B34</f>
        <v>0</v>
      </c>
      <c r="C34" s="7">
        <f>B34/B37</f>
        <v>0</v>
      </c>
    </row>
    <row r="35" spans="1:4" x14ac:dyDescent="0.3">
      <c r="A35" s="2" t="s">
        <v>46</v>
      </c>
      <c r="B35" s="2">
        <f>流管系!B35+資工系!B35+資管系!B35</f>
        <v>0</v>
      </c>
      <c r="C35" s="7"/>
    </row>
    <row r="36" spans="1:4" x14ac:dyDescent="0.3">
      <c r="A36" s="2" t="s">
        <v>47</v>
      </c>
      <c r="B36" s="2">
        <f>流管系!B36+資工系!B36+資管系!B36</f>
        <v>0</v>
      </c>
      <c r="C36" s="7"/>
      <c r="D36" s="4"/>
    </row>
    <row r="37" spans="1:4" x14ac:dyDescent="0.3">
      <c r="A37" s="6" t="s">
        <v>99</v>
      </c>
      <c r="B37" s="6">
        <f>SUM(B32:B36)</f>
        <v>9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f>流管系!B40+資工系!B40+資管系!B40</f>
        <v>5</v>
      </c>
      <c r="C40" s="7">
        <f>B40/B45</f>
        <v>0.55555555555555558</v>
      </c>
    </row>
    <row r="41" spans="1:4" x14ac:dyDescent="0.3">
      <c r="A41" s="2" t="s">
        <v>43</v>
      </c>
      <c r="B41" s="2">
        <f>流管系!B41+資工系!B41+資管系!B41</f>
        <v>4</v>
      </c>
      <c r="C41" s="7">
        <f>B41/B45</f>
        <v>0.44444444444444442</v>
      </c>
    </row>
    <row r="42" spans="1:4" x14ac:dyDescent="0.3">
      <c r="A42" s="2" t="s">
        <v>44</v>
      </c>
      <c r="B42" s="2">
        <f>流管系!B42+資工系!B42+資管系!B42</f>
        <v>0</v>
      </c>
      <c r="C42" s="7">
        <f>B42/B45</f>
        <v>0</v>
      </c>
    </row>
    <row r="43" spans="1:4" x14ac:dyDescent="0.3">
      <c r="A43" s="2" t="s">
        <v>45</v>
      </c>
      <c r="B43" s="2">
        <f>流管系!B43+資工系!B43+資管系!B43</f>
        <v>0</v>
      </c>
      <c r="C43" s="7"/>
    </row>
    <row r="44" spans="1:4" x14ac:dyDescent="0.3">
      <c r="A44" s="2" t="s">
        <v>55</v>
      </c>
      <c r="B44" s="2">
        <f>流管系!B44+資工系!B44+資管系!B44</f>
        <v>0</v>
      </c>
      <c r="C44" s="7"/>
      <c r="D44" s="4"/>
    </row>
    <row r="45" spans="1:4" x14ac:dyDescent="0.3">
      <c r="A45" s="6" t="s">
        <v>99</v>
      </c>
      <c r="B45" s="6">
        <f>SUM(B40:B44)</f>
        <v>9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f>流管系!B48+資工系!B48+資管系!B48</f>
        <v>5</v>
      </c>
      <c r="C48" s="7">
        <f>B48/B53</f>
        <v>0.55555555555555558</v>
      </c>
    </row>
    <row r="49" spans="1:13" x14ac:dyDescent="0.3">
      <c r="A49" s="2" t="s">
        <v>43</v>
      </c>
      <c r="B49" s="2">
        <f>流管系!B49+資工系!B49+資管系!B49</f>
        <v>4</v>
      </c>
      <c r="C49" s="7">
        <f>B49/B53</f>
        <v>0.44444444444444442</v>
      </c>
    </row>
    <row r="50" spans="1:13" x14ac:dyDescent="0.3">
      <c r="A50" s="2" t="s">
        <v>44</v>
      </c>
      <c r="B50" s="2">
        <f>流管系!B50+資工系!B50+資管系!B50</f>
        <v>0</v>
      </c>
      <c r="C50" s="7">
        <f>B50/B53</f>
        <v>0</v>
      </c>
    </row>
    <row r="51" spans="1:13" x14ac:dyDescent="0.3">
      <c r="A51" s="2" t="s">
        <v>45</v>
      </c>
      <c r="B51" s="2">
        <f>流管系!B51+資工系!B51+資管系!B51</f>
        <v>0</v>
      </c>
      <c r="C51" s="7"/>
    </row>
    <row r="52" spans="1:13" x14ac:dyDescent="0.3">
      <c r="A52" s="2" t="s">
        <v>55</v>
      </c>
      <c r="B52" s="2">
        <f>流管系!B52+資工系!B52+資管系!B52</f>
        <v>0</v>
      </c>
      <c r="C52" s="7"/>
      <c r="D52" s="4"/>
    </row>
    <row r="53" spans="1:13" x14ac:dyDescent="0.3">
      <c r="A53" s="6" t="s">
        <v>99</v>
      </c>
      <c r="B53" s="6">
        <f>SUM(B48:B52)</f>
        <v>9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f>流管系!B56+資工系!B56+資管系!B56</f>
        <v>6</v>
      </c>
      <c r="C56" s="7">
        <f>B56/B61</f>
        <v>0.66666666666666663</v>
      </c>
    </row>
    <row r="57" spans="1:13" x14ac:dyDescent="0.3">
      <c r="A57" s="2" t="s">
        <v>62</v>
      </c>
      <c r="B57" s="2">
        <f>流管系!B57+資工系!B57+資管系!B57</f>
        <v>3</v>
      </c>
      <c r="C57" s="7">
        <f>B57/B61</f>
        <v>0.33333333333333331</v>
      </c>
    </row>
    <row r="58" spans="1:13" x14ac:dyDescent="0.3">
      <c r="A58" s="2" t="s">
        <v>63</v>
      </c>
      <c r="B58" s="2">
        <f>流管系!B58+資工系!B58+資管系!B58</f>
        <v>0</v>
      </c>
      <c r="C58" s="7">
        <f>B58/B61</f>
        <v>0</v>
      </c>
    </row>
    <row r="59" spans="1:13" x14ac:dyDescent="0.3">
      <c r="A59" s="2" t="s">
        <v>50</v>
      </c>
      <c r="B59" s="2">
        <f>流管系!B59+資工系!B59+資管系!B59</f>
        <v>0</v>
      </c>
      <c r="C59" s="7"/>
    </row>
    <row r="60" spans="1:13" x14ac:dyDescent="0.3">
      <c r="A60" s="2" t="s">
        <v>51</v>
      </c>
      <c r="B60" s="2">
        <f>流管系!B60+資工系!B60+資管系!B60</f>
        <v>0</v>
      </c>
      <c r="C60" s="7"/>
      <c r="D60" s="4"/>
    </row>
    <row r="61" spans="1:13" x14ac:dyDescent="0.3">
      <c r="A61" s="6" t="s">
        <v>99</v>
      </c>
      <c r="B61" s="6">
        <f>SUM(B56:B60)</f>
        <v>9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f>流管系!B64+資工系!B64+資管系!B64</f>
        <v>6</v>
      </c>
      <c r="C64" s="7">
        <f>B64/B69</f>
        <v>0.66666666666666663</v>
      </c>
    </row>
    <row r="65" spans="1:4" x14ac:dyDescent="0.3">
      <c r="A65" s="2" t="s">
        <v>43</v>
      </c>
      <c r="B65" s="2">
        <f>流管系!B65+資工系!B65+資管系!B65</f>
        <v>3</v>
      </c>
      <c r="C65" s="7">
        <f>B65/B69</f>
        <v>0.33333333333333331</v>
      </c>
    </row>
    <row r="66" spans="1:4" x14ac:dyDescent="0.3">
      <c r="A66" s="2" t="s">
        <v>44</v>
      </c>
      <c r="B66" s="2">
        <f>流管系!B66+資工系!B66+資管系!B66</f>
        <v>0</v>
      </c>
      <c r="C66" s="7">
        <f>B66/B69</f>
        <v>0</v>
      </c>
    </row>
    <row r="67" spans="1:4" x14ac:dyDescent="0.3">
      <c r="A67" s="2" t="s">
        <v>45</v>
      </c>
      <c r="B67" s="2">
        <f>流管系!B67+資工系!B67+資管系!B67</f>
        <v>0</v>
      </c>
      <c r="C67" s="7"/>
    </row>
    <row r="68" spans="1:4" x14ac:dyDescent="0.3">
      <c r="A68" s="2" t="s">
        <v>55</v>
      </c>
      <c r="B68" s="2">
        <f>流管系!B68+資工系!B68+資管系!B68</f>
        <v>0</v>
      </c>
      <c r="C68" s="7"/>
      <c r="D68" s="4"/>
    </row>
    <row r="69" spans="1:4" x14ac:dyDescent="0.3">
      <c r="A69" s="6" t="s">
        <v>99</v>
      </c>
      <c r="B69" s="6">
        <f>SUM(B64:B68)</f>
        <v>9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68</v>
      </c>
      <c r="B72" s="2">
        <f>流管系!B72+資工系!B72+資管系!B72</f>
        <v>6</v>
      </c>
      <c r="C72" s="7">
        <f>B72/B77</f>
        <v>0.66666666666666663</v>
      </c>
    </row>
    <row r="73" spans="1:4" x14ac:dyDescent="0.3">
      <c r="A73" s="2" t="s">
        <v>43</v>
      </c>
      <c r="B73" s="2">
        <f>流管系!B73+資工系!B73+資管系!B73</f>
        <v>3</v>
      </c>
      <c r="C73" s="7">
        <f>B73/B77</f>
        <v>0.33333333333333331</v>
      </c>
    </row>
    <row r="74" spans="1:4" x14ac:dyDescent="0.3">
      <c r="A74" s="2" t="s">
        <v>69</v>
      </c>
      <c r="B74" s="2">
        <f>流管系!B74+資工系!B74+資管系!B74</f>
        <v>0</v>
      </c>
      <c r="C74" s="7">
        <f>B74/B77</f>
        <v>0</v>
      </c>
    </row>
    <row r="75" spans="1:4" x14ac:dyDescent="0.3">
      <c r="A75" s="2" t="s">
        <v>70</v>
      </c>
      <c r="B75" s="2">
        <f>流管系!B75+資工系!B75+資管系!B75</f>
        <v>0</v>
      </c>
      <c r="C75" s="7"/>
    </row>
    <row r="76" spans="1:4" x14ac:dyDescent="0.3">
      <c r="A76" s="2" t="s">
        <v>71</v>
      </c>
      <c r="B76" s="2">
        <f>流管系!B76+資工系!B76+資管系!B76</f>
        <v>0</v>
      </c>
      <c r="C76" s="7"/>
    </row>
    <row r="77" spans="1:4" x14ac:dyDescent="0.3">
      <c r="A77" s="6" t="s">
        <v>99</v>
      </c>
      <c r="B77" s="6">
        <f>SUM(B72:B76)</f>
        <v>9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f>流管系!B80+資工系!B80+資管系!B80</f>
        <v>5</v>
      </c>
      <c r="C80" s="7">
        <f>B80/B85</f>
        <v>0.55555555555555558</v>
      </c>
    </row>
    <row r="81" spans="1:3" x14ac:dyDescent="0.3">
      <c r="A81" s="2" t="s">
        <v>43</v>
      </c>
      <c r="B81" s="2">
        <f>流管系!B81+資工系!B81+資管系!B81</f>
        <v>4</v>
      </c>
      <c r="C81" s="7">
        <f>B81/B85</f>
        <v>0.44444444444444442</v>
      </c>
    </row>
    <row r="82" spans="1:3" x14ac:dyDescent="0.3">
      <c r="A82" s="2" t="s">
        <v>44</v>
      </c>
      <c r="B82" s="2">
        <f>流管系!B82+資工系!B82+資管系!B82</f>
        <v>0</v>
      </c>
      <c r="C82" s="7">
        <f>B82/B85</f>
        <v>0</v>
      </c>
    </row>
    <row r="83" spans="1:3" x14ac:dyDescent="0.3">
      <c r="A83" s="2" t="s">
        <v>56</v>
      </c>
      <c r="B83" s="2">
        <f>流管系!B83+資工系!B83+資管系!B83</f>
        <v>0</v>
      </c>
      <c r="C83" s="7">
        <f>B83/B85</f>
        <v>0</v>
      </c>
    </row>
    <row r="84" spans="1:3" x14ac:dyDescent="0.3">
      <c r="A84" s="2" t="s">
        <v>55</v>
      </c>
      <c r="B84" s="2">
        <f>流管系!B84+資工系!B84+資管系!B84</f>
        <v>0</v>
      </c>
      <c r="C84" s="7"/>
    </row>
    <row r="85" spans="1:3" x14ac:dyDescent="0.3">
      <c r="A85" s="6" t="s">
        <v>99</v>
      </c>
      <c r="B85" s="6">
        <f>SUM(B80:B84)</f>
        <v>9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f>流管系!B88+資工系!B88+資管系!B88</f>
        <v>4</v>
      </c>
      <c r="C88" s="7">
        <f>B88/B93</f>
        <v>0.44444444444444442</v>
      </c>
    </row>
    <row r="89" spans="1:3" x14ac:dyDescent="0.3">
      <c r="A89" s="2" t="s">
        <v>72</v>
      </c>
      <c r="B89" s="2">
        <f>流管系!B89+資工系!B89+資管系!B89</f>
        <v>5</v>
      </c>
      <c r="C89" s="7">
        <f>B89/B93</f>
        <v>0.55555555555555558</v>
      </c>
    </row>
    <row r="90" spans="1:3" x14ac:dyDescent="0.3">
      <c r="A90" s="2" t="s">
        <v>73</v>
      </c>
      <c r="B90" s="2">
        <f>流管系!B90+資工系!B90+資管系!B90</f>
        <v>0</v>
      </c>
      <c r="C90" s="7">
        <f>B90/B93</f>
        <v>0</v>
      </c>
    </row>
    <row r="91" spans="1:3" x14ac:dyDescent="0.3">
      <c r="A91" s="2" t="s">
        <v>45</v>
      </c>
      <c r="B91" s="2">
        <f>流管系!B91+資工系!B91+資管系!B91</f>
        <v>0</v>
      </c>
      <c r="C91" s="7"/>
    </row>
    <row r="92" spans="1:3" x14ac:dyDescent="0.3">
      <c r="A92" s="2" t="s">
        <v>55</v>
      </c>
      <c r="B92" s="2">
        <f>流管系!B92+資工系!B92+資管系!B92</f>
        <v>0</v>
      </c>
      <c r="C92" s="7"/>
    </row>
    <row r="93" spans="1:3" x14ac:dyDescent="0.3">
      <c r="A93" s="6" t="s">
        <v>99</v>
      </c>
      <c r="B93" s="6">
        <f>SUM(B88:B92)</f>
        <v>9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75</v>
      </c>
      <c r="B96" s="2">
        <f>流管系!B96+資工系!B96+資管系!B96</f>
        <v>6</v>
      </c>
      <c r="C96" s="7">
        <f>B96/B101</f>
        <v>0.66666666666666663</v>
      </c>
    </row>
    <row r="97" spans="1:3" x14ac:dyDescent="0.3">
      <c r="A97" s="2" t="s">
        <v>43</v>
      </c>
      <c r="B97" s="2">
        <f>流管系!B97+資工系!B97+資管系!B97</f>
        <v>2</v>
      </c>
      <c r="C97" s="7">
        <f>B97/B101</f>
        <v>0.22222222222222221</v>
      </c>
    </row>
    <row r="98" spans="1:3" x14ac:dyDescent="0.3">
      <c r="A98" s="2" t="s">
        <v>76</v>
      </c>
      <c r="B98" s="2">
        <f>流管系!B98+資工系!B98+資管系!B98</f>
        <v>1</v>
      </c>
      <c r="C98" s="7">
        <f>B98/B101</f>
        <v>0.1111111111111111</v>
      </c>
    </row>
    <row r="99" spans="1:3" x14ac:dyDescent="0.3">
      <c r="A99" s="2" t="s">
        <v>77</v>
      </c>
      <c r="B99" s="2">
        <f>流管系!B99+資工系!B99+資管系!B99</f>
        <v>0</v>
      </c>
      <c r="C99" s="7">
        <f>B99/B101</f>
        <v>0</v>
      </c>
    </row>
    <row r="100" spans="1:3" x14ac:dyDescent="0.3">
      <c r="A100" s="2" t="s">
        <v>78</v>
      </c>
      <c r="B100" s="2">
        <f>流管系!B100+資工系!B100+資管系!B100</f>
        <v>0</v>
      </c>
      <c r="C100" s="7"/>
    </row>
    <row r="101" spans="1:3" x14ac:dyDescent="0.3">
      <c r="A101" s="6" t="s">
        <v>99</v>
      </c>
      <c r="B101" s="6">
        <f>SUM(B96:B100)</f>
        <v>9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80</v>
      </c>
      <c r="B104" s="2">
        <f>流管系!B104+資工系!B104+資管系!B104</f>
        <v>6</v>
      </c>
      <c r="C104" s="7">
        <f>B104/B109</f>
        <v>0.66666666666666663</v>
      </c>
    </row>
    <row r="105" spans="1:3" x14ac:dyDescent="0.3">
      <c r="A105" s="2" t="s">
        <v>81</v>
      </c>
      <c r="B105" s="2">
        <f>流管系!B105+資工系!B105+資管系!B105</f>
        <v>3</v>
      </c>
      <c r="C105" s="7">
        <f>B105/B109</f>
        <v>0.33333333333333331</v>
      </c>
    </row>
    <row r="106" spans="1:3" x14ac:dyDescent="0.3">
      <c r="A106" s="2" t="s">
        <v>82</v>
      </c>
      <c r="B106" s="2">
        <f>流管系!B106+資工系!B106+資管系!B106</f>
        <v>0</v>
      </c>
      <c r="C106" s="7">
        <f>B106/B109</f>
        <v>0</v>
      </c>
    </row>
    <row r="107" spans="1:3" x14ac:dyDescent="0.3">
      <c r="A107" s="2" t="s">
        <v>83</v>
      </c>
      <c r="B107" s="2">
        <f>流管系!B107+資工系!B107+資管系!B107</f>
        <v>0</v>
      </c>
      <c r="C107" s="7"/>
    </row>
    <row r="108" spans="1:3" x14ac:dyDescent="0.3">
      <c r="A108" s="2" t="s">
        <v>84</v>
      </c>
      <c r="B108" s="2">
        <f>流管系!B108+資工系!B108+資管系!B108</f>
        <v>0</v>
      </c>
      <c r="C108" s="7"/>
    </row>
    <row r="109" spans="1:3" x14ac:dyDescent="0.3">
      <c r="A109" s="6" t="s">
        <v>99</v>
      </c>
      <c r="B109" s="6">
        <f>SUM(B104:B108)</f>
        <v>9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f>流管系!B112+資工系!B112+資管系!B112</f>
        <v>6</v>
      </c>
      <c r="C112" s="7">
        <f>B112/B117</f>
        <v>0.66666666666666663</v>
      </c>
    </row>
    <row r="113" spans="1:3" x14ac:dyDescent="0.3">
      <c r="A113" s="2" t="s">
        <v>43</v>
      </c>
      <c r="B113" s="2">
        <f>流管系!B113+資工系!B113+資管系!B113</f>
        <v>3</v>
      </c>
      <c r="C113" s="7">
        <f>B113/B117</f>
        <v>0.33333333333333331</v>
      </c>
    </row>
    <row r="114" spans="1:3" x14ac:dyDescent="0.3">
      <c r="A114" s="2" t="s">
        <v>44</v>
      </c>
      <c r="B114" s="2">
        <f>流管系!B114+資工系!B114+資管系!B114</f>
        <v>0</v>
      </c>
      <c r="C114" s="7">
        <f>B114/B117</f>
        <v>0</v>
      </c>
    </row>
    <row r="115" spans="1:3" x14ac:dyDescent="0.3">
      <c r="A115" s="2" t="s">
        <v>45</v>
      </c>
      <c r="B115" s="2">
        <f>流管系!B115+資工系!B115+資管系!B115</f>
        <v>0</v>
      </c>
      <c r="C115" s="7"/>
    </row>
    <row r="116" spans="1:3" x14ac:dyDescent="0.3">
      <c r="A116" s="2" t="s">
        <v>55</v>
      </c>
      <c r="B116" s="2">
        <f>流管系!B116+資工系!B116+資管系!B116</f>
        <v>0</v>
      </c>
      <c r="C116" s="7"/>
    </row>
    <row r="117" spans="1:3" x14ac:dyDescent="0.3">
      <c r="A117" s="6" t="s">
        <v>99</v>
      </c>
      <c r="B117" s="6">
        <f>SUM(B112:B116)</f>
        <v>9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f>流管系!B120+資工系!B120+資管系!B120</f>
        <v>2</v>
      </c>
      <c r="C120" s="7">
        <f>B120/B125</f>
        <v>0.22222222222222221</v>
      </c>
    </row>
    <row r="121" spans="1:3" x14ac:dyDescent="0.3">
      <c r="A121" s="2" t="s">
        <v>54</v>
      </c>
      <c r="B121" s="2">
        <f>流管系!B121+資工系!B121+資管系!B121</f>
        <v>5</v>
      </c>
      <c r="C121" s="7">
        <f>B121/B125</f>
        <v>0.55555555555555558</v>
      </c>
    </row>
    <row r="122" spans="1:3" x14ac:dyDescent="0.3">
      <c r="A122" s="2" t="s">
        <v>44</v>
      </c>
      <c r="B122" s="2">
        <f>流管系!B122+資工系!B122+資管系!B122</f>
        <v>2</v>
      </c>
      <c r="C122" s="7">
        <f>B122/B125</f>
        <v>0.22222222222222221</v>
      </c>
    </row>
    <row r="123" spans="1:3" x14ac:dyDescent="0.3">
      <c r="A123" s="2" t="s">
        <v>45</v>
      </c>
      <c r="B123" s="2">
        <f>流管系!B123+資工系!B123+資管系!B123</f>
        <v>0</v>
      </c>
      <c r="C123" s="7">
        <f>B123/B125</f>
        <v>0</v>
      </c>
    </row>
    <row r="124" spans="1:3" x14ac:dyDescent="0.3">
      <c r="A124" s="2" t="s">
        <v>55</v>
      </c>
      <c r="B124" s="2">
        <f>流管系!B124+資工系!B124+資管系!B124</f>
        <v>0</v>
      </c>
      <c r="C124" s="7">
        <f>B124/B125</f>
        <v>0</v>
      </c>
    </row>
    <row r="125" spans="1:3" x14ac:dyDescent="0.3">
      <c r="A125" s="6" t="s">
        <v>99</v>
      </c>
      <c r="B125" s="6">
        <f>SUM(B120:B124)</f>
        <v>9</v>
      </c>
      <c r="C125" s="9">
        <v>1</v>
      </c>
    </row>
    <row r="127" spans="1:3" x14ac:dyDescent="0.3">
      <c r="A127" s="8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f>流管系!B130+資工系!B130+資管系!B130</f>
        <v>5</v>
      </c>
      <c r="C130" s="7">
        <f>B130/B135</f>
        <v>0.55555555555555558</v>
      </c>
    </row>
    <row r="131" spans="1:3" x14ac:dyDescent="0.3">
      <c r="A131" s="2" t="s">
        <v>86</v>
      </c>
      <c r="B131" s="2">
        <f>流管系!B131+資工系!B131+資管系!B131</f>
        <v>4</v>
      </c>
      <c r="C131" s="7">
        <f>B131/B135</f>
        <v>0.44444444444444442</v>
      </c>
    </row>
    <row r="132" spans="1:3" x14ac:dyDescent="0.3">
      <c r="A132" s="2" t="s">
        <v>87</v>
      </c>
      <c r="B132" s="2">
        <f>流管系!B132+資工系!B132+資管系!B132</f>
        <v>0</v>
      </c>
      <c r="C132" s="7">
        <f>B132/B135</f>
        <v>0</v>
      </c>
    </row>
    <row r="133" spans="1:3" x14ac:dyDescent="0.3">
      <c r="A133" s="2" t="s">
        <v>88</v>
      </c>
      <c r="B133" s="2">
        <f>流管系!B133+資工系!B133+資管系!B133</f>
        <v>0</v>
      </c>
      <c r="C133" s="7"/>
    </row>
    <row r="134" spans="1:3" x14ac:dyDescent="0.3">
      <c r="A134" s="2" t="s">
        <v>89</v>
      </c>
      <c r="B134" s="2">
        <f>流管系!B134+資工系!B134+資管系!B134</f>
        <v>0</v>
      </c>
      <c r="C134" s="7"/>
    </row>
    <row r="135" spans="1:3" x14ac:dyDescent="0.3">
      <c r="A135" s="6" t="s">
        <v>99</v>
      </c>
      <c r="B135" s="6">
        <f>SUM(B130:B134)</f>
        <v>9</v>
      </c>
      <c r="C135" s="9">
        <v>1</v>
      </c>
    </row>
    <row r="136" spans="1:3" x14ac:dyDescent="0.3">
      <c r="A136" s="8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f>流管系!B138+資工系!B138+資管系!B138</f>
        <v>8</v>
      </c>
      <c r="C138" s="7">
        <f>B138/B145</f>
        <v>0.33333333333333331</v>
      </c>
    </row>
    <row r="139" spans="1:3" x14ac:dyDescent="0.3">
      <c r="A139" s="2" t="s">
        <v>2</v>
      </c>
      <c r="B139" s="2">
        <f>流管系!B139+資工系!B139+資管系!B139</f>
        <v>4</v>
      </c>
      <c r="C139" s="7">
        <f>B139/B145</f>
        <v>0.16666666666666666</v>
      </c>
    </row>
    <row r="140" spans="1:3" x14ac:dyDescent="0.3">
      <c r="A140" s="2" t="s">
        <v>3</v>
      </c>
      <c r="B140" s="2">
        <f>流管系!B140+資工系!B140+資管系!B140</f>
        <v>6</v>
      </c>
      <c r="C140" s="7">
        <f>B140/B145</f>
        <v>0.25</v>
      </c>
    </row>
    <row r="141" spans="1:3" x14ac:dyDescent="0.3">
      <c r="A141" s="2" t="s">
        <v>4</v>
      </c>
      <c r="B141" s="2">
        <f>流管系!B141+資工系!B141+資管系!B141</f>
        <v>4</v>
      </c>
      <c r="C141" s="7">
        <f>B141/B145</f>
        <v>0.16666666666666666</v>
      </c>
    </row>
    <row r="142" spans="1:3" x14ac:dyDescent="0.3">
      <c r="A142" s="2" t="s">
        <v>5</v>
      </c>
      <c r="B142" s="2">
        <f>流管系!B142+資工系!B142+資管系!B142</f>
        <v>1</v>
      </c>
      <c r="C142" s="7">
        <f>B142/B145</f>
        <v>4.1666666666666664E-2</v>
      </c>
    </row>
    <row r="143" spans="1:3" x14ac:dyDescent="0.3">
      <c r="A143" s="2" t="s">
        <v>6</v>
      </c>
      <c r="B143" s="2">
        <f>流管系!B143+資工系!B143+資管系!B143</f>
        <v>0</v>
      </c>
      <c r="C143" s="7">
        <f>B143/B145</f>
        <v>0</v>
      </c>
    </row>
    <row r="144" spans="1:3" x14ac:dyDescent="0.3">
      <c r="A144" s="2" t="s">
        <v>7</v>
      </c>
      <c r="B144" s="2">
        <f>流管系!B144+資工系!B144+資管系!B144</f>
        <v>1</v>
      </c>
      <c r="C144" s="7">
        <f>B144/B145</f>
        <v>4.1666666666666664E-2</v>
      </c>
    </row>
    <row r="145" spans="1:3" x14ac:dyDescent="0.3">
      <c r="A145" s="6" t="s">
        <v>99</v>
      </c>
      <c r="B145" s="6">
        <f>SUM(B138:B144)</f>
        <v>24</v>
      </c>
      <c r="C145" s="9">
        <f>SUM(C138:C144)</f>
        <v>0.99999999999999989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f>流管系!B148+資工系!B148+資管系!B148</f>
        <v>1</v>
      </c>
      <c r="C148" s="7">
        <f>B148/B162</f>
        <v>2.5000000000000001E-2</v>
      </c>
    </row>
    <row r="149" spans="1:3" x14ac:dyDescent="0.3">
      <c r="A149" s="2" t="s">
        <v>9</v>
      </c>
      <c r="B149" s="2">
        <f>流管系!B149+資工系!B149+資管系!B149</f>
        <v>3</v>
      </c>
      <c r="C149" s="7">
        <f>B149/B162</f>
        <v>7.4999999999999997E-2</v>
      </c>
    </row>
    <row r="150" spans="1:3" x14ac:dyDescent="0.3">
      <c r="A150" s="2" t="s">
        <v>10</v>
      </c>
      <c r="B150" s="2">
        <f>流管系!B150+資工系!B150+資管系!B150</f>
        <v>1</v>
      </c>
      <c r="C150" s="7">
        <f>B150/B162</f>
        <v>2.5000000000000001E-2</v>
      </c>
    </row>
    <row r="151" spans="1:3" x14ac:dyDescent="0.3">
      <c r="A151" s="2" t="s">
        <v>11</v>
      </c>
      <c r="B151" s="2">
        <f>流管系!B151+資工系!B151+資管系!B151</f>
        <v>2</v>
      </c>
      <c r="C151" s="7">
        <f>B151/B162</f>
        <v>0.05</v>
      </c>
    </row>
    <row r="152" spans="1:3" x14ac:dyDescent="0.3">
      <c r="A152" s="2" t="s">
        <v>12</v>
      </c>
      <c r="B152" s="2">
        <f>流管系!B152+資工系!B152+資管系!B152</f>
        <v>0</v>
      </c>
      <c r="C152" s="7">
        <f>B152/B162</f>
        <v>0</v>
      </c>
    </row>
    <row r="153" spans="1:3" x14ac:dyDescent="0.3">
      <c r="A153" s="2" t="s">
        <v>13</v>
      </c>
      <c r="B153" s="2">
        <f>流管系!B153+資工系!B153+資管系!B153</f>
        <v>3</v>
      </c>
      <c r="C153" s="7">
        <f>B153/B162</f>
        <v>7.4999999999999997E-2</v>
      </c>
    </row>
    <row r="154" spans="1:3" x14ac:dyDescent="0.3">
      <c r="A154" s="2" t="s">
        <v>14</v>
      </c>
      <c r="B154" s="2">
        <f>流管系!B154+資工系!B154+資管系!B154</f>
        <v>7</v>
      </c>
      <c r="C154" s="7">
        <f>B154/B162</f>
        <v>0.17499999999999999</v>
      </c>
    </row>
    <row r="155" spans="1:3" x14ac:dyDescent="0.3">
      <c r="A155" s="2" t="s">
        <v>15</v>
      </c>
      <c r="B155" s="2">
        <f>流管系!B155+資工系!B155+資管系!B155</f>
        <v>4</v>
      </c>
      <c r="C155" s="7">
        <f>B155/B162</f>
        <v>0.1</v>
      </c>
    </row>
    <row r="156" spans="1:3" x14ac:dyDescent="0.3">
      <c r="A156" s="2" t="s">
        <v>16</v>
      </c>
      <c r="B156" s="2">
        <f>流管系!B156+資工系!B156+資管系!B156</f>
        <v>4</v>
      </c>
      <c r="C156" s="7">
        <f>B156/B162</f>
        <v>0.1</v>
      </c>
    </row>
    <row r="157" spans="1:3" x14ac:dyDescent="0.3">
      <c r="A157" s="2" t="s">
        <v>17</v>
      </c>
      <c r="B157" s="2">
        <f>流管系!B157+資工系!B157+資管系!B157</f>
        <v>1</v>
      </c>
      <c r="C157" s="7">
        <f>B157/B162</f>
        <v>2.5000000000000001E-2</v>
      </c>
    </row>
    <row r="158" spans="1:3" x14ac:dyDescent="0.3">
      <c r="A158" s="2" t="s">
        <v>18</v>
      </c>
      <c r="B158" s="2">
        <f>流管系!B158+資工系!B158+資管系!B158</f>
        <v>6</v>
      </c>
      <c r="C158" s="7">
        <f>B158/B162</f>
        <v>0.15</v>
      </c>
    </row>
    <row r="159" spans="1:3" x14ac:dyDescent="0.3">
      <c r="A159" s="2" t="s">
        <v>19</v>
      </c>
      <c r="B159" s="2">
        <f>流管系!B159+資工系!B159+資管系!B159</f>
        <v>2</v>
      </c>
      <c r="C159" s="7">
        <f>B159/B162</f>
        <v>0.05</v>
      </c>
    </row>
    <row r="160" spans="1:3" x14ac:dyDescent="0.3">
      <c r="A160" s="2" t="s">
        <v>20</v>
      </c>
      <c r="B160" s="2">
        <f>流管系!B160+資工系!B160+資管系!B160</f>
        <v>6</v>
      </c>
      <c r="C160" s="7">
        <f>B160/B162</f>
        <v>0.15</v>
      </c>
    </row>
    <row r="161" spans="1:3" x14ac:dyDescent="0.3">
      <c r="A161" s="2" t="s">
        <v>7</v>
      </c>
      <c r="B161" s="2">
        <f>流管系!B161+資工系!B161+資管系!B161</f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40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f>流管系!B165+資工系!B165+資管系!B165</f>
        <v>4</v>
      </c>
      <c r="C165" s="7">
        <f>B165/B167</f>
        <v>0.5714285714285714</v>
      </c>
    </row>
    <row r="166" spans="1:3" x14ac:dyDescent="0.3">
      <c r="A166" s="2" t="s">
        <v>94</v>
      </c>
      <c r="B166" s="2">
        <f>流管系!B166+資工系!B166+資管系!B166</f>
        <v>3</v>
      </c>
      <c r="C166" s="7">
        <f>B166/B167</f>
        <v>0.42857142857142855</v>
      </c>
    </row>
    <row r="167" spans="1:3" x14ac:dyDescent="0.3">
      <c r="A167" s="6" t="s">
        <v>99</v>
      </c>
      <c r="B167" s="6">
        <f>SUM(B165:B166)</f>
        <v>7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f>流管系!B170+資工系!B170+資管系!B170</f>
        <v>4</v>
      </c>
      <c r="C170" s="7">
        <f>B170/B172</f>
        <v>0.5714285714285714</v>
      </c>
    </row>
    <row r="171" spans="1:3" x14ac:dyDescent="0.3">
      <c r="A171" s="2" t="s">
        <v>98</v>
      </c>
      <c r="B171" s="2">
        <f>流管系!B171+資工系!B171+資管系!B171</f>
        <v>3</v>
      </c>
      <c r="C171" s="7">
        <f>B171/B172</f>
        <v>0.42857142857142855</v>
      </c>
    </row>
    <row r="172" spans="1:3" x14ac:dyDescent="0.3">
      <c r="A172" s="6" t="s">
        <v>99</v>
      </c>
      <c r="B172" s="6">
        <f>SUM(B170:B171)</f>
        <v>7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107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</v>
      </c>
      <c r="C6" s="7">
        <f>B6/B11</f>
        <v>0.25</v>
      </c>
    </row>
    <row r="7" spans="1:9" x14ac:dyDescent="0.3">
      <c r="A7" s="2" t="s">
        <v>43</v>
      </c>
      <c r="B7" s="2">
        <v>3</v>
      </c>
      <c r="C7" s="7">
        <f>B7/B11</f>
        <v>0.75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4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1</v>
      </c>
      <c r="C14" s="7">
        <f>B14/B19</f>
        <v>0.25</v>
      </c>
    </row>
    <row r="15" spans="1:9" x14ac:dyDescent="0.3">
      <c r="A15" s="2" t="s">
        <v>48</v>
      </c>
      <c r="B15" s="2">
        <v>3</v>
      </c>
      <c r="C15" s="7">
        <f>B15/B19</f>
        <v>0.75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4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2</v>
      </c>
      <c r="C24" s="7">
        <f>B24/B29</f>
        <v>0.5</v>
      </c>
      <c r="D24" s="4"/>
    </row>
    <row r="25" spans="1:4" x14ac:dyDescent="0.3">
      <c r="A25" s="2" t="s">
        <v>43</v>
      </c>
      <c r="B25" s="2">
        <v>2</v>
      </c>
      <c r="C25" s="7">
        <f>B25/B29</f>
        <v>0.5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4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2</v>
      </c>
      <c r="C32" s="7">
        <f>B32/B37</f>
        <v>0.5</v>
      </c>
    </row>
    <row r="33" spans="1:4" x14ac:dyDescent="0.3">
      <c r="A33" s="2" t="s">
        <v>43</v>
      </c>
      <c r="B33" s="2">
        <v>2</v>
      </c>
      <c r="C33" s="7">
        <f>B33/B37</f>
        <v>0.5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4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2</v>
      </c>
      <c r="C40" s="7">
        <f>B40/B45</f>
        <v>0.5</v>
      </c>
    </row>
    <row r="41" spans="1:4" x14ac:dyDescent="0.3">
      <c r="A41" s="2" t="s">
        <v>43</v>
      </c>
      <c r="B41" s="2">
        <v>2</v>
      </c>
      <c r="C41" s="7">
        <f>B41/B45</f>
        <v>0.5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4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2</v>
      </c>
      <c r="C48" s="7">
        <f>B48/B53</f>
        <v>0.5</v>
      </c>
    </row>
    <row r="49" spans="1:13" x14ac:dyDescent="0.3">
      <c r="A49" s="2" t="s">
        <v>43</v>
      </c>
      <c r="B49" s="2">
        <v>2</v>
      </c>
      <c r="C49" s="7">
        <f>B49/B53</f>
        <v>0.5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4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3</v>
      </c>
      <c r="C56" s="7">
        <f>B56/B61</f>
        <v>0.75</v>
      </c>
    </row>
    <row r="57" spans="1:13" x14ac:dyDescent="0.3">
      <c r="A57" s="2" t="s">
        <v>62</v>
      </c>
      <c r="B57" s="2">
        <v>1</v>
      </c>
      <c r="C57" s="7">
        <f>B57/B61</f>
        <v>0.25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4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</v>
      </c>
      <c r="C64" s="7">
        <f>B64/B69</f>
        <v>0.75</v>
      </c>
    </row>
    <row r="65" spans="1:4" x14ac:dyDescent="0.3">
      <c r="A65" s="2" t="s">
        <v>43</v>
      </c>
      <c r="B65" s="2">
        <v>1</v>
      </c>
      <c r="C65" s="7">
        <f>B65/B69</f>
        <v>0.25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4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3</v>
      </c>
      <c r="C72" s="7">
        <f>B72/B77</f>
        <v>0.75</v>
      </c>
    </row>
    <row r="73" spans="1:4" x14ac:dyDescent="0.3">
      <c r="A73" s="2" t="s">
        <v>43</v>
      </c>
      <c r="B73" s="2">
        <v>1</v>
      </c>
      <c r="C73" s="7">
        <f>B73/B77</f>
        <v>0.25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4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3</v>
      </c>
      <c r="C80" s="7">
        <f>B80/B85</f>
        <v>0.75</v>
      </c>
    </row>
    <row r="81" spans="1:3" x14ac:dyDescent="0.3">
      <c r="A81" s="2" t="s">
        <v>43</v>
      </c>
      <c r="B81" s="2">
        <v>1</v>
      </c>
      <c r="C81" s="7">
        <f>B81/B85</f>
        <v>0.25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45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4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2</v>
      </c>
      <c r="C88" s="7">
        <f>B88/B93</f>
        <v>0.5</v>
      </c>
    </row>
    <row r="89" spans="1:3" x14ac:dyDescent="0.3">
      <c r="A89" s="2" t="s">
        <v>43</v>
      </c>
      <c r="B89" s="2">
        <v>2</v>
      </c>
      <c r="C89" s="7">
        <f>B89/B93</f>
        <v>0.5</v>
      </c>
    </row>
    <row r="90" spans="1:3" x14ac:dyDescent="0.3">
      <c r="A90" s="2" t="s">
        <v>44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4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3</v>
      </c>
      <c r="C96" s="7">
        <f>B96/B101</f>
        <v>0.75</v>
      </c>
    </row>
    <row r="97" spans="1:3" x14ac:dyDescent="0.3">
      <c r="A97" s="2" t="s">
        <v>43</v>
      </c>
      <c r="B97" s="2">
        <v>0</v>
      </c>
      <c r="C97" s="7">
        <f>B97/B101</f>
        <v>0</v>
      </c>
    </row>
    <row r="98" spans="1:3" x14ac:dyDescent="0.3">
      <c r="A98" s="2" t="s">
        <v>44</v>
      </c>
      <c r="B98" s="2">
        <v>1</v>
      </c>
      <c r="C98" s="7">
        <f>B98/B101</f>
        <v>0.25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4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3</v>
      </c>
      <c r="C104" s="7">
        <f>B104/B109</f>
        <v>0.75</v>
      </c>
    </row>
    <row r="105" spans="1:3" x14ac:dyDescent="0.3">
      <c r="A105" s="2" t="s">
        <v>81</v>
      </c>
      <c r="B105" s="2">
        <v>1</v>
      </c>
      <c r="C105" s="7">
        <f>B105/B109</f>
        <v>0.25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4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3</v>
      </c>
      <c r="C112" s="7">
        <f>B112/B117</f>
        <v>0.75</v>
      </c>
    </row>
    <row r="113" spans="1:3" x14ac:dyDescent="0.3">
      <c r="A113" s="2" t="s">
        <v>43</v>
      </c>
      <c r="B113" s="2">
        <v>1</v>
      </c>
      <c r="C113" s="7">
        <f>B113/B117</f>
        <v>0.25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4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1</v>
      </c>
      <c r="C120" s="7">
        <f>B120/B125</f>
        <v>0.25</v>
      </c>
    </row>
    <row r="121" spans="1:3" x14ac:dyDescent="0.3">
      <c r="A121" s="2" t="s">
        <v>43</v>
      </c>
      <c r="B121" s="2">
        <v>3</v>
      </c>
      <c r="C121" s="7">
        <f>B121/B125</f>
        <v>0.75</v>
      </c>
    </row>
    <row r="122" spans="1:3" x14ac:dyDescent="0.3">
      <c r="A122" s="2" t="s">
        <v>44</v>
      </c>
      <c r="B122" s="2">
        <v>0</v>
      </c>
      <c r="C122" s="7">
        <f>B122/B125</f>
        <v>0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4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2</v>
      </c>
      <c r="C130" s="7">
        <f>B130/B135</f>
        <v>0.5</v>
      </c>
    </row>
    <row r="131" spans="1:3" x14ac:dyDescent="0.3">
      <c r="A131" s="2" t="s">
        <v>86</v>
      </c>
      <c r="B131" s="2">
        <v>2</v>
      </c>
      <c r="C131" s="7">
        <f>B131/B135</f>
        <v>0.5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4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3</v>
      </c>
      <c r="C138" s="7">
        <f>B138/B145</f>
        <v>0.33333333333333331</v>
      </c>
    </row>
    <row r="139" spans="1:3" x14ac:dyDescent="0.3">
      <c r="A139" s="2" t="s">
        <v>2</v>
      </c>
      <c r="B139" s="2">
        <v>2</v>
      </c>
      <c r="C139" s="7">
        <f>B139/B145</f>
        <v>0.22222222222222221</v>
      </c>
    </row>
    <row r="140" spans="1:3" x14ac:dyDescent="0.3">
      <c r="A140" s="2" t="s">
        <v>3</v>
      </c>
      <c r="B140" s="2">
        <v>2</v>
      </c>
      <c r="C140" s="7">
        <f>B140/B145</f>
        <v>0.22222222222222221</v>
      </c>
    </row>
    <row r="141" spans="1:3" x14ac:dyDescent="0.3">
      <c r="A141" s="2" t="s">
        <v>4</v>
      </c>
      <c r="B141" s="2">
        <v>2</v>
      </c>
      <c r="C141" s="7">
        <f>B141/B145</f>
        <v>0.22222222222222221</v>
      </c>
    </row>
    <row r="142" spans="1:3" x14ac:dyDescent="0.3">
      <c r="A142" s="2" t="s">
        <v>5</v>
      </c>
      <c r="B142" s="2">
        <v>0</v>
      </c>
      <c r="C142" s="7">
        <f>B142/B145</f>
        <v>0</v>
      </c>
    </row>
    <row r="143" spans="1:3" x14ac:dyDescent="0.3">
      <c r="A143" s="2" t="s">
        <v>6</v>
      </c>
      <c r="B143" s="2">
        <v>0</v>
      </c>
      <c r="C143" s="7">
        <f>B143/B145</f>
        <v>0</v>
      </c>
    </row>
    <row r="144" spans="1:3" x14ac:dyDescent="0.3">
      <c r="A144" s="2" t="s">
        <v>7</v>
      </c>
      <c r="B144" s="2">
        <v>0</v>
      </c>
      <c r="C144" s="7">
        <f>B144/B145</f>
        <v>0</v>
      </c>
    </row>
    <row r="145" spans="1:3" x14ac:dyDescent="0.3">
      <c r="A145" s="6" t="s">
        <v>99</v>
      </c>
      <c r="B145" s="6">
        <f>SUM(B138:B144)</f>
        <v>9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2</v>
      </c>
      <c r="C149" s="7">
        <f>B149/B162</f>
        <v>0.1</v>
      </c>
    </row>
    <row r="150" spans="1:3" x14ac:dyDescent="0.3">
      <c r="A150" s="2" t="s">
        <v>10</v>
      </c>
      <c r="B150" s="2">
        <v>1</v>
      </c>
      <c r="C150" s="7">
        <f>B150/B162</f>
        <v>0.05</v>
      </c>
    </row>
    <row r="151" spans="1:3" x14ac:dyDescent="0.3">
      <c r="A151" s="2" t="s">
        <v>11</v>
      </c>
      <c r="B151" s="2"/>
      <c r="C151" s="7">
        <f>B151/B162</f>
        <v>0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2</v>
      </c>
      <c r="C153" s="7">
        <f>B153/B162</f>
        <v>0.1</v>
      </c>
    </row>
    <row r="154" spans="1:3" x14ac:dyDescent="0.3">
      <c r="A154" s="2" t="s">
        <v>14</v>
      </c>
      <c r="B154" s="2">
        <v>4</v>
      </c>
      <c r="C154" s="7">
        <f>B154/B162</f>
        <v>0.2</v>
      </c>
    </row>
    <row r="155" spans="1:3" x14ac:dyDescent="0.3">
      <c r="A155" s="2" t="s">
        <v>15</v>
      </c>
      <c r="B155" s="2">
        <v>1</v>
      </c>
      <c r="C155" s="7">
        <f>B155/B162</f>
        <v>0.05</v>
      </c>
    </row>
    <row r="156" spans="1:3" x14ac:dyDescent="0.3">
      <c r="A156" s="2" t="s">
        <v>16</v>
      </c>
      <c r="B156" s="2">
        <v>2</v>
      </c>
      <c r="C156" s="7">
        <f>B156/B162</f>
        <v>0.1</v>
      </c>
    </row>
    <row r="157" spans="1:3" x14ac:dyDescent="0.3">
      <c r="A157" s="2" t="s">
        <v>17</v>
      </c>
      <c r="B157" s="2">
        <v>1</v>
      </c>
      <c r="C157" s="7">
        <f>B157/B162</f>
        <v>0.05</v>
      </c>
    </row>
    <row r="158" spans="1:3" x14ac:dyDescent="0.3">
      <c r="A158" s="2" t="s">
        <v>18</v>
      </c>
      <c r="B158" s="2">
        <v>4</v>
      </c>
      <c r="C158" s="7">
        <f>B158/B162</f>
        <v>0.2</v>
      </c>
    </row>
    <row r="159" spans="1:3" x14ac:dyDescent="0.3">
      <c r="A159" s="2" t="s">
        <v>19</v>
      </c>
      <c r="B159" s="2">
        <v>1</v>
      </c>
      <c r="C159" s="7">
        <f>B159/B162</f>
        <v>0.05</v>
      </c>
    </row>
    <row r="160" spans="1:3" x14ac:dyDescent="0.3">
      <c r="A160" s="2" t="s">
        <v>20</v>
      </c>
      <c r="B160" s="2">
        <v>2</v>
      </c>
      <c r="C160" s="7">
        <f>B160/B162</f>
        <v>0.1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20</v>
      </c>
      <c r="C162" s="9">
        <f>SUM(C148:C161)</f>
        <v>1.0000000000000002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2</v>
      </c>
      <c r="C165" s="7">
        <f>B165/B167</f>
        <v>1</v>
      </c>
    </row>
    <row r="166" spans="1:3" x14ac:dyDescent="0.3">
      <c r="A166" s="2" t="s">
        <v>94</v>
      </c>
      <c r="B166" s="2">
        <v>0</v>
      </c>
      <c r="C166" s="7">
        <f>B166/B167</f>
        <v>0</v>
      </c>
    </row>
    <row r="167" spans="1:3" x14ac:dyDescent="0.3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102</v>
      </c>
      <c r="C169" s="12" t="s">
        <v>96</v>
      </c>
    </row>
    <row r="170" spans="1:3" x14ac:dyDescent="0.3">
      <c r="A170" s="2" t="s">
        <v>97</v>
      </c>
      <c r="B170" s="2">
        <v>2</v>
      </c>
      <c r="C170" s="7">
        <f>B170/B172</f>
        <v>1</v>
      </c>
    </row>
    <row r="171" spans="1:3" x14ac:dyDescent="0.3">
      <c r="A171" s="2" t="s">
        <v>98</v>
      </c>
      <c r="B171" s="2">
        <v>0</v>
      </c>
      <c r="C171" s="7">
        <f>B171/B172</f>
        <v>0</v>
      </c>
    </row>
    <row r="172" spans="1:3" x14ac:dyDescent="0.3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105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103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0</v>
      </c>
      <c r="C6" s="7">
        <f>B6/B11</f>
        <v>0</v>
      </c>
    </row>
    <row r="7" spans="1:9" x14ac:dyDescent="0.3">
      <c r="A7" s="2" t="s">
        <v>43</v>
      </c>
      <c r="B7" s="2">
        <v>2</v>
      </c>
      <c r="C7" s="7">
        <f>B7/B11</f>
        <v>1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0</v>
      </c>
      <c r="C14" s="7">
        <f>B14/B19</f>
        <v>0</v>
      </c>
    </row>
    <row r="15" spans="1:9" x14ac:dyDescent="0.3">
      <c r="A15" s="2" t="s">
        <v>48</v>
      </c>
      <c r="B15" s="2">
        <v>2</v>
      </c>
      <c r="C15" s="7">
        <f>B15/B19</f>
        <v>1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0</v>
      </c>
      <c r="C24" s="7">
        <f>B24/B29</f>
        <v>0</v>
      </c>
      <c r="D24" s="4"/>
    </row>
    <row r="25" spans="1:4" x14ac:dyDescent="0.3">
      <c r="A25" s="2" t="s">
        <v>43</v>
      </c>
      <c r="B25" s="2">
        <v>2</v>
      </c>
      <c r="C25" s="7">
        <f>B25/B29</f>
        <v>1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0</v>
      </c>
      <c r="C32" s="7">
        <f>B32/B37</f>
        <v>0</v>
      </c>
    </row>
    <row r="33" spans="1:4" x14ac:dyDescent="0.3">
      <c r="A33" s="2" t="s">
        <v>43</v>
      </c>
      <c r="B33" s="2">
        <v>2</v>
      </c>
      <c r="C33" s="7">
        <f>B33/B37</f>
        <v>1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0</v>
      </c>
      <c r="C40" s="7">
        <f>B40/B45</f>
        <v>0</v>
      </c>
    </row>
    <row r="41" spans="1:4" x14ac:dyDescent="0.3">
      <c r="A41" s="2" t="s">
        <v>43</v>
      </c>
      <c r="B41" s="2">
        <v>2</v>
      </c>
      <c r="C41" s="7">
        <f>B41/B45</f>
        <v>1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0</v>
      </c>
      <c r="C48" s="7">
        <f>B48/B53</f>
        <v>0</v>
      </c>
    </row>
    <row r="49" spans="1:13" x14ac:dyDescent="0.3">
      <c r="A49" s="2" t="s">
        <v>43</v>
      </c>
      <c r="B49" s="2">
        <v>2</v>
      </c>
      <c r="C49" s="7">
        <f>B49/B53</f>
        <v>1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0</v>
      </c>
      <c r="C56" s="7">
        <f>B56/B61</f>
        <v>0</v>
      </c>
    </row>
    <row r="57" spans="1:13" x14ac:dyDescent="0.3">
      <c r="A57" s="2" t="s">
        <v>62</v>
      </c>
      <c r="B57" s="2">
        <v>2</v>
      </c>
      <c r="C57" s="7">
        <f>B57/B61</f>
        <v>1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0</v>
      </c>
      <c r="C64" s="7">
        <f>B64/B69</f>
        <v>0</v>
      </c>
    </row>
    <row r="65" spans="1:4" x14ac:dyDescent="0.3">
      <c r="A65" s="2" t="s">
        <v>43</v>
      </c>
      <c r="B65" s="2">
        <v>2</v>
      </c>
      <c r="C65" s="7">
        <f>B65/B69</f>
        <v>1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0</v>
      </c>
      <c r="C72" s="7">
        <f>B72/B77</f>
        <v>0</v>
      </c>
    </row>
    <row r="73" spans="1:4" x14ac:dyDescent="0.3">
      <c r="A73" s="2" t="s">
        <v>43</v>
      </c>
      <c r="B73" s="2">
        <v>2</v>
      </c>
      <c r="C73" s="7">
        <f>B73/B77</f>
        <v>1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0</v>
      </c>
      <c r="C80" s="7">
        <f>B80/B85</f>
        <v>0</v>
      </c>
    </row>
    <row r="81" spans="1:3" x14ac:dyDescent="0.3">
      <c r="A81" s="2" t="s">
        <v>43</v>
      </c>
      <c r="B81" s="2">
        <v>2</v>
      </c>
      <c r="C81" s="7">
        <f>B81/B85</f>
        <v>1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45</v>
      </c>
      <c r="B83" s="2">
        <v>0</v>
      </c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0</v>
      </c>
      <c r="C88" s="7">
        <f>B88/B93</f>
        <v>0</v>
      </c>
    </row>
    <row r="89" spans="1:3" x14ac:dyDescent="0.3">
      <c r="A89" s="2" t="s">
        <v>43</v>
      </c>
      <c r="B89" s="2">
        <v>2</v>
      </c>
      <c r="C89" s="7">
        <f>B89/B93</f>
        <v>1</v>
      </c>
    </row>
    <row r="90" spans="1:3" x14ac:dyDescent="0.3">
      <c r="A90" s="2" t="s">
        <v>44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0</v>
      </c>
      <c r="C96" s="7">
        <f>B96/B101</f>
        <v>0</v>
      </c>
    </row>
    <row r="97" spans="1:3" x14ac:dyDescent="0.3">
      <c r="A97" s="2" t="s">
        <v>43</v>
      </c>
      <c r="B97" s="2">
        <v>2</v>
      </c>
      <c r="C97" s="7">
        <f>B97/B101</f>
        <v>1</v>
      </c>
    </row>
    <row r="98" spans="1:3" x14ac:dyDescent="0.3">
      <c r="A98" s="2" t="s">
        <v>44</v>
      </c>
      <c r="B98" s="2">
        <v>0</v>
      </c>
      <c r="C98" s="7">
        <f>B98/B101</f>
        <v>0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0</v>
      </c>
      <c r="C104" s="7">
        <f>B104/B109</f>
        <v>0</v>
      </c>
    </row>
    <row r="105" spans="1:3" x14ac:dyDescent="0.3">
      <c r="A105" s="2" t="s">
        <v>81</v>
      </c>
      <c r="B105" s="2">
        <v>2</v>
      </c>
      <c r="C105" s="7">
        <f>B105/B109</f>
        <v>1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0</v>
      </c>
      <c r="C112" s="7">
        <f>B112/B117</f>
        <v>0</v>
      </c>
    </row>
    <row r="113" spans="1:3" x14ac:dyDescent="0.3">
      <c r="A113" s="2" t="s">
        <v>43</v>
      </c>
      <c r="B113" s="2">
        <v>2</v>
      </c>
      <c r="C113" s="7">
        <f>B113/B117</f>
        <v>1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0</v>
      </c>
      <c r="C120" s="7">
        <f>B120/B125</f>
        <v>0</v>
      </c>
    </row>
    <row r="121" spans="1:3" x14ac:dyDescent="0.3">
      <c r="A121" s="2" t="s">
        <v>43</v>
      </c>
      <c r="B121" s="2">
        <v>1</v>
      </c>
      <c r="C121" s="7">
        <f>B121/B125</f>
        <v>0.5</v>
      </c>
    </row>
    <row r="122" spans="1:3" x14ac:dyDescent="0.3">
      <c r="A122" s="2" t="s">
        <v>44</v>
      </c>
      <c r="B122" s="2">
        <v>1</v>
      </c>
      <c r="C122" s="7">
        <f>B122/B125</f>
        <v>0.5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0</v>
      </c>
      <c r="C130" s="7">
        <f>B130/B135</f>
        <v>0</v>
      </c>
    </row>
    <row r="131" spans="1:3" x14ac:dyDescent="0.3">
      <c r="A131" s="2" t="s">
        <v>86</v>
      </c>
      <c r="B131" s="2">
        <v>2</v>
      </c>
      <c r="C131" s="7">
        <f>B131/B135</f>
        <v>1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2</v>
      </c>
      <c r="C138" s="7">
        <f>B138/B145</f>
        <v>0.2857142857142857</v>
      </c>
    </row>
    <row r="139" spans="1:3" x14ac:dyDescent="0.3">
      <c r="A139" s="2" t="s">
        <v>2</v>
      </c>
      <c r="B139" s="2">
        <v>0</v>
      </c>
      <c r="C139" s="7">
        <f>B139/B145</f>
        <v>0</v>
      </c>
    </row>
    <row r="140" spans="1:3" x14ac:dyDescent="0.3">
      <c r="A140" s="2" t="s">
        <v>3</v>
      </c>
      <c r="B140" s="2">
        <v>1</v>
      </c>
      <c r="C140" s="7">
        <f>B140/B145</f>
        <v>0.14285714285714285</v>
      </c>
    </row>
    <row r="141" spans="1:3" x14ac:dyDescent="0.3">
      <c r="A141" s="2" t="s">
        <v>4</v>
      </c>
      <c r="B141" s="2">
        <v>2</v>
      </c>
      <c r="C141" s="7">
        <f>B141/B145</f>
        <v>0.2857142857142857</v>
      </c>
    </row>
    <row r="142" spans="1:3" x14ac:dyDescent="0.3">
      <c r="A142" s="2" t="s">
        <v>5</v>
      </c>
      <c r="B142" s="2">
        <v>1</v>
      </c>
      <c r="C142" s="7">
        <f>B142/B145</f>
        <v>0.14285714285714285</v>
      </c>
    </row>
    <row r="143" spans="1:3" x14ac:dyDescent="0.3">
      <c r="A143" s="2" t="s">
        <v>6</v>
      </c>
      <c r="B143" s="2">
        <v>0</v>
      </c>
      <c r="C143" s="7">
        <f>B143/B145</f>
        <v>0</v>
      </c>
    </row>
    <row r="144" spans="1:3" x14ac:dyDescent="0.3">
      <c r="A144" s="2" t="s">
        <v>7</v>
      </c>
      <c r="B144" s="2">
        <v>1</v>
      </c>
      <c r="C144" s="7">
        <f>B144/B145</f>
        <v>0.14285714285714285</v>
      </c>
    </row>
    <row r="145" spans="1:3" x14ac:dyDescent="0.3">
      <c r="A145" s="6" t="s">
        <v>99</v>
      </c>
      <c r="B145" s="6">
        <f>SUM(B138:B144)</f>
        <v>7</v>
      </c>
      <c r="C145" s="9">
        <f>SUM(C138:C144)</f>
        <v>0.99999999999999978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1</v>
      </c>
      <c r="C148" s="7">
        <f>B148/B162</f>
        <v>0.125</v>
      </c>
    </row>
    <row r="149" spans="1:3" x14ac:dyDescent="0.3">
      <c r="A149" s="2" t="s">
        <v>9</v>
      </c>
      <c r="B149" s="2">
        <v>1</v>
      </c>
      <c r="C149" s="7">
        <f>B149/B162</f>
        <v>0.125</v>
      </c>
    </row>
    <row r="150" spans="1:3" x14ac:dyDescent="0.3">
      <c r="A150" s="2" t="s">
        <v>10</v>
      </c>
      <c r="B150" s="2">
        <v>0</v>
      </c>
      <c r="C150" s="7">
        <f>B150/B162</f>
        <v>0</v>
      </c>
    </row>
    <row r="151" spans="1:3" x14ac:dyDescent="0.3">
      <c r="A151" s="2" t="s">
        <v>11</v>
      </c>
      <c r="B151" s="2">
        <v>1</v>
      </c>
      <c r="C151" s="7">
        <f>B151/B162</f>
        <v>0.125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1</v>
      </c>
      <c r="C153" s="7">
        <f>B153/B162</f>
        <v>0.125</v>
      </c>
    </row>
    <row r="154" spans="1:3" x14ac:dyDescent="0.3">
      <c r="A154" s="2" t="s">
        <v>14</v>
      </c>
      <c r="B154" s="2">
        <v>0</v>
      </c>
      <c r="C154" s="7">
        <f>B154/B162</f>
        <v>0</v>
      </c>
    </row>
    <row r="155" spans="1:3" x14ac:dyDescent="0.3">
      <c r="A155" s="2" t="s">
        <v>15</v>
      </c>
      <c r="B155" s="2">
        <v>1</v>
      </c>
      <c r="C155" s="7">
        <f>B155/B162</f>
        <v>0.125</v>
      </c>
    </row>
    <row r="156" spans="1:3" x14ac:dyDescent="0.3">
      <c r="A156" s="2" t="s">
        <v>16</v>
      </c>
      <c r="B156" s="2">
        <v>0</v>
      </c>
      <c r="C156" s="7">
        <f>B156/B162</f>
        <v>0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1</v>
      </c>
      <c r="C158" s="7">
        <f>B158/B162</f>
        <v>0.125</v>
      </c>
    </row>
    <row r="159" spans="1:3" x14ac:dyDescent="0.3">
      <c r="A159" s="2" t="s">
        <v>19</v>
      </c>
      <c r="B159" s="2">
        <v>1</v>
      </c>
      <c r="C159" s="7">
        <f>B159/B162</f>
        <v>0.125</v>
      </c>
    </row>
    <row r="160" spans="1:3" x14ac:dyDescent="0.3">
      <c r="A160" s="2" t="s">
        <v>20</v>
      </c>
      <c r="B160" s="2">
        <v>1</v>
      </c>
      <c r="C160" s="7">
        <f>B160/B162</f>
        <v>0.125</v>
      </c>
    </row>
    <row r="161" spans="1:3" x14ac:dyDescent="0.3">
      <c r="A161" s="2" t="s">
        <v>7</v>
      </c>
      <c r="B161" s="2"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8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</v>
      </c>
      <c r="C165" s="7">
        <f>B165/B167</f>
        <v>0.5</v>
      </c>
    </row>
    <row r="166" spans="1:3" x14ac:dyDescent="0.3">
      <c r="A166" s="2" t="s">
        <v>94</v>
      </c>
      <c r="B166" s="2">
        <v>1</v>
      </c>
      <c r="C166" s="7">
        <f>B166/B167</f>
        <v>0.5</v>
      </c>
    </row>
    <row r="167" spans="1:3" x14ac:dyDescent="0.3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1</v>
      </c>
      <c r="C170" s="7">
        <f>B170/B172</f>
        <v>0.5</v>
      </c>
    </row>
    <row r="171" spans="1:3" x14ac:dyDescent="0.3">
      <c r="A171" s="2" t="s">
        <v>98</v>
      </c>
      <c r="B171" s="2">
        <v>1</v>
      </c>
      <c r="C171" s="7">
        <f>B171/B172</f>
        <v>0.5</v>
      </c>
    </row>
    <row r="172" spans="1:3" x14ac:dyDescent="0.3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0.66666666666666663</v>
      </c>
    </row>
    <row r="7" spans="1:9" x14ac:dyDescent="0.3">
      <c r="A7" s="2" t="s">
        <v>43</v>
      </c>
      <c r="B7" s="2">
        <v>1</v>
      </c>
      <c r="C7" s="7">
        <f>B7/B11</f>
        <v>0.33333333333333331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3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2</v>
      </c>
      <c r="C14" s="7">
        <f>B14/B19</f>
        <v>0.66666666666666663</v>
      </c>
    </row>
    <row r="15" spans="1:9" x14ac:dyDescent="0.3">
      <c r="A15" s="2" t="s">
        <v>48</v>
      </c>
      <c r="B15" s="2">
        <v>1</v>
      </c>
      <c r="C15" s="7">
        <f>B15/B19</f>
        <v>0.33333333333333331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3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3</v>
      </c>
      <c r="C24" s="7">
        <f>B24/B29</f>
        <v>1</v>
      </c>
      <c r="D24" s="4"/>
    </row>
    <row r="25" spans="1:4" x14ac:dyDescent="0.3">
      <c r="A25" s="2" t="s">
        <v>43</v>
      </c>
      <c r="B25" s="2">
        <v>0</v>
      </c>
      <c r="C25" s="7">
        <f>B25/B29</f>
        <v>0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3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3</v>
      </c>
      <c r="C32" s="7">
        <f>B32/B37</f>
        <v>1</v>
      </c>
    </row>
    <row r="33" spans="1:4" x14ac:dyDescent="0.3">
      <c r="A33" s="2" t="s">
        <v>43</v>
      </c>
      <c r="B33" s="2">
        <v>0</v>
      </c>
      <c r="C33" s="7">
        <f>B33/B37</f>
        <v>0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3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3</v>
      </c>
      <c r="C40" s="7">
        <f>B40/B45</f>
        <v>1</v>
      </c>
    </row>
    <row r="41" spans="1:4" x14ac:dyDescent="0.3">
      <c r="A41" s="2" t="s">
        <v>43</v>
      </c>
      <c r="B41" s="2">
        <v>0</v>
      </c>
      <c r="C41" s="7">
        <f>B41/B45</f>
        <v>0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3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3</v>
      </c>
      <c r="C48" s="7">
        <f>B48/B53</f>
        <v>1</v>
      </c>
    </row>
    <row r="49" spans="1:13" x14ac:dyDescent="0.3">
      <c r="A49" s="2" t="s">
        <v>43</v>
      </c>
      <c r="B49" s="2">
        <v>0</v>
      </c>
      <c r="C49" s="7">
        <f>B49/B53</f>
        <v>0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3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3</v>
      </c>
      <c r="C56" s="7">
        <f>B56/B61</f>
        <v>1</v>
      </c>
    </row>
    <row r="57" spans="1:13" x14ac:dyDescent="0.3">
      <c r="A57" s="2" t="s">
        <v>62</v>
      </c>
      <c r="B57" s="2">
        <v>0</v>
      </c>
      <c r="C57" s="7">
        <f>B57/B61</f>
        <v>0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3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</v>
      </c>
      <c r="C64" s="7">
        <f>B64/B69</f>
        <v>1</v>
      </c>
    </row>
    <row r="65" spans="1:4" x14ac:dyDescent="0.3">
      <c r="A65" s="2" t="s">
        <v>43</v>
      </c>
      <c r="B65" s="2">
        <v>0</v>
      </c>
      <c r="C65" s="7">
        <f>B65/B69</f>
        <v>0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3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3</v>
      </c>
      <c r="C72" s="7">
        <f>B72/B77</f>
        <v>1</v>
      </c>
    </row>
    <row r="73" spans="1:4" x14ac:dyDescent="0.3">
      <c r="A73" s="2" t="s">
        <v>43</v>
      </c>
      <c r="B73" s="2">
        <v>0</v>
      </c>
      <c r="C73" s="7">
        <f>B73/B77</f>
        <v>0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3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2</v>
      </c>
      <c r="C80" s="7">
        <f>B80/B85</f>
        <v>0.66666666666666663</v>
      </c>
    </row>
    <row r="81" spans="1:3" x14ac:dyDescent="0.3">
      <c r="A81" s="2" t="s">
        <v>43</v>
      </c>
      <c r="B81" s="2">
        <v>1</v>
      </c>
      <c r="C81" s="7">
        <f>B81/B85</f>
        <v>0.33333333333333331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45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3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2</v>
      </c>
      <c r="C88" s="7">
        <f>B88/B93</f>
        <v>0.66666666666666663</v>
      </c>
    </row>
    <row r="89" spans="1:3" x14ac:dyDescent="0.3">
      <c r="A89" s="2" t="s">
        <v>43</v>
      </c>
      <c r="B89" s="2">
        <v>1</v>
      </c>
      <c r="C89" s="7">
        <f>B89/B93</f>
        <v>0.33333333333333331</v>
      </c>
    </row>
    <row r="90" spans="1:3" x14ac:dyDescent="0.3">
      <c r="A90" s="2" t="s">
        <v>44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3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3</v>
      </c>
      <c r="C96" s="7">
        <f>B96/B101</f>
        <v>1</v>
      </c>
    </row>
    <row r="97" spans="1:3" x14ac:dyDescent="0.3">
      <c r="A97" s="2" t="s">
        <v>43</v>
      </c>
      <c r="B97" s="2">
        <v>0</v>
      </c>
      <c r="C97" s="7">
        <f>B97/B101</f>
        <v>0</v>
      </c>
    </row>
    <row r="98" spans="1:3" x14ac:dyDescent="0.3">
      <c r="A98" s="2" t="s">
        <v>44</v>
      </c>
      <c r="B98" s="2">
        <v>0</v>
      </c>
      <c r="C98" s="7">
        <f>B98/B101</f>
        <v>0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3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3</v>
      </c>
      <c r="C104" s="7">
        <f>B104/B109</f>
        <v>1</v>
      </c>
    </row>
    <row r="105" spans="1:3" x14ac:dyDescent="0.3">
      <c r="A105" s="2" t="s">
        <v>81</v>
      </c>
      <c r="B105" s="2">
        <v>0</v>
      </c>
      <c r="C105" s="7">
        <f>B105/B109</f>
        <v>0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3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3</v>
      </c>
      <c r="C112" s="7">
        <f>B112/B117</f>
        <v>1</v>
      </c>
    </row>
    <row r="113" spans="1:3" x14ac:dyDescent="0.3">
      <c r="A113" s="2" t="s">
        <v>43</v>
      </c>
      <c r="B113" s="2">
        <v>0</v>
      </c>
      <c r="C113" s="7">
        <f>B113/B117</f>
        <v>0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3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1</v>
      </c>
      <c r="C120" s="7">
        <f>B120/B125</f>
        <v>0.33333333333333331</v>
      </c>
    </row>
    <row r="121" spans="1:3" x14ac:dyDescent="0.3">
      <c r="A121" s="2" t="s">
        <v>43</v>
      </c>
      <c r="B121" s="2">
        <v>1</v>
      </c>
      <c r="C121" s="7">
        <f>B121/B125</f>
        <v>0.33333333333333331</v>
      </c>
    </row>
    <row r="122" spans="1:3" x14ac:dyDescent="0.3">
      <c r="A122" s="2" t="s">
        <v>44</v>
      </c>
      <c r="B122" s="2">
        <v>1</v>
      </c>
      <c r="C122" s="7">
        <f>B122/B125</f>
        <v>0.33333333333333331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3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3</v>
      </c>
      <c r="C130" s="7">
        <f>B130/B135</f>
        <v>1</v>
      </c>
    </row>
    <row r="131" spans="1:3" x14ac:dyDescent="0.3">
      <c r="A131" s="2" t="s">
        <v>86</v>
      </c>
      <c r="B131" s="2">
        <v>0</v>
      </c>
      <c r="C131" s="7">
        <f>B131/B135</f>
        <v>0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3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3</v>
      </c>
      <c r="C138" s="7">
        <f>B138/B145</f>
        <v>0.375</v>
      </c>
    </row>
    <row r="139" spans="1:3" x14ac:dyDescent="0.3">
      <c r="A139" s="2" t="s">
        <v>2</v>
      </c>
      <c r="B139" s="2">
        <v>2</v>
      </c>
      <c r="C139" s="7">
        <f>B139/B145</f>
        <v>0.25</v>
      </c>
    </row>
    <row r="140" spans="1:3" x14ac:dyDescent="0.3">
      <c r="A140" s="2" t="s">
        <v>3</v>
      </c>
      <c r="B140" s="2">
        <v>3</v>
      </c>
      <c r="C140" s="7">
        <f>B140/B145</f>
        <v>0.375</v>
      </c>
    </row>
    <row r="141" spans="1:3" x14ac:dyDescent="0.3">
      <c r="A141" s="2" t="s">
        <v>4</v>
      </c>
      <c r="B141" s="2"/>
      <c r="C141" s="7">
        <f>B141/B145</f>
        <v>0</v>
      </c>
    </row>
    <row r="142" spans="1:3" x14ac:dyDescent="0.3">
      <c r="A142" s="2" t="s">
        <v>5</v>
      </c>
      <c r="B142" s="2"/>
      <c r="C142" s="7">
        <f>B142/B145</f>
        <v>0</v>
      </c>
    </row>
    <row r="143" spans="1:3" x14ac:dyDescent="0.3">
      <c r="A143" s="2" t="s">
        <v>6</v>
      </c>
      <c r="B143" s="2"/>
      <c r="C143" s="7">
        <f>B143/B145</f>
        <v>0</v>
      </c>
    </row>
    <row r="144" spans="1:3" x14ac:dyDescent="0.3">
      <c r="A144" s="2" t="s">
        <v>7</v>
      </c>
      <c r="B144" s="2"/>
      <c r="C144" s="7">
        <f>B144/B145</f>
        <v>0</v>
      </c>
    </row>
    <row r="145" spans="1:3" x14ac:dyDescent="0.3">
      <c r="A145" s="6" t="s">
        <v>99</v>
      </c>
      <c r="B145" s="6">
        <f>SUM(B138:B144)</f>
        <v>8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/>
      <c r="C149" s="7">
        <f>B149/B162</f>
        <v>0</v>
      </c>
    </row>
    <row r="150" spans="1:3" x14ac:dyDescent="0.3">
      <c r="A150" s="2" t="s">
        <v>10</v>
      </c>
      <c r="B150" s="2"/>
      <c r="C150" s="7">
        <f>B150/B162</f>
        <v>0</v>
      </c>
    </row>
    <row r="151" spans="1:3" x14ac:dyDescent="0.3">
      <c r="A151" s="2" t="s">
        <v>11</v>
      </c>
      <c r="B151" s="2">
        <v>1</v>
      </c>
      <c r="C151" s="7">
        <f>B151/B162</f>
        <v>8.3333333333333329E-2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/>
      <c r="C153" s="7">
        <f>B153/B162</f>
        <v>0</v>
      </c>
    </row>
    <row r="154" spans="1:3" x14ac:dyDescent="0.3">
      <c r="A154" s="2" t="s">
        <v>14</v>
      </c>
      <c r="B154" s="2">
        <v>3</v>
      </c>
      <c r="C154" s="7">
        <f>B154/B162</f>
        <v>0.25</v>
      </c>
    </row>
    <row r="155" spans="1:3" x14ac:dyDescent="0.3">
      <c r="A155" s="2" t="s">
        <v>15</v>
      </c>
      <c r="B155" s="2">
        <v>2</v>
      </c>
      <c r="C155" s="7">
        <f>B155/B162</f>
        <v>0.16666666666666666</v>
      </c>
    </row>
    <row r="156" spans="1:3" x14ac:dyDescent="0.3">
      <c r="A156" s="2" t="s">
        <v>16</v>
      </c>
      <c r="B156" s="2">
        <v>2</v>
      </c>
      <c r="C156" s="7">
        <f>B156/B162</f>
        <v>0.16666666666666666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1</v>
      </c>
      <c r="C158" s="7">
        <f>B158/B162</f>
        <v>8.3333333333333329E-2</v>
      </c>
    </row>
    <row r="159" spans="1:3" x14ac:dyDescent="0.3">
      <c r="A159" s="2" t="s">
        <v>19</v>
      </c>
      <c r="B159" s="2"/>
      <c r="C159" s="7">
        <f>B159/B162</f>
        <v>0</v>
      </c>
    </row>
    <row r="160" spans="1:3" x14ac:dyDescent="0.3">
      <c r="A160" s="2" t="s">
        <v>20</v>
      </c>
      <c r="B160" s="2">
        <v>3</v>
      </c>
      <c r="C160" s="7">
        <f>B160/B162</f>
        <v>0.25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12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</v>
      </c>
      <c r="C165" s="7">
        <f>B165/B167</f>
        <v>0.33333333333333331</v>
      </c>
    </row>
    <row r="166" spans="1:3" x14ac:dyDescent="0.3">
      <c r="A166" s="2" t="s">
        <v>94</v>
      </c>
      <c r="B166" s="2">
        <v>2</v>
      </c>
      <c r="C166" s="7">
        <f>B166/B167</f>
        <v>0.66666666666666663</v>
      </c>
    </row>
    <row r="167" spans="1:3" x14ac:dyDescent="0.3">
      <c r="A167" s="6" t="s">
        <v>99</v>
      </c>
      <c r="B167" s="6">
        <f>SUM(B165:B166)</f>
        <v>3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1</v>
      </c>
      <c r="C170" s="7">
        <f>B170/B172</f>
        <v>0.33333333333333331</v>
      </c>
    </row>
    <row r="171" spans="1:3" x14ac:dyDescent="0.3">
      <c r="A171" s="2" t="s">
        <v>98</v>
      </c>
      <c r="B171" s="2">
        <v>2</v>
      </c>
      <c r="C171" s="7">
        <f>B171/B172</f>
        <v>0.66666666666666663</v>
      </c>
    </row>
    <row r="172" spans="1:3" x14ac:dyDescent="0.3">
      <c r="A172" s="6" t="s">
        <v>99</v>
      </c>
      <c r="B172" s="6">
        <f>SUM(B170:B171)</f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資訊學院</vt:lpstr>
      <vt:lpstr>流管系</vt:lpstr>
      <vt:lpstr>資工系</vt:lpstr>
      <vt:lpstr>資管系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2019-06-25T01:11:21Z</dcterms:modified>
</cp:coreProperties>
</file>