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5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832DA4D-FF90-430E-B706-74CA64C611FC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設計學院" sheetId="2" r:id="rId1"/>
    <sheet name="多媒系" sheetId="3" r:id="rId2"/>
    <sheet name="室設系" sheetId="4" r:id="rId3"/>
    <sheet name="商設系" sheetId="5" r:id="rId4"/>
    <sheet name="品設系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1" i="2" l="1"/>
  <c r="B166" i="2"/>
  <c r="B172" i="3"/>
  <c r="B172" i="4" l="1"/>
  <c r="B170" i="2"/>
  <c r="B165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48" i="2"/>
  <c r="B139" i="2"/>
  <c r="B140" i="2"/>
  <c r="B141" i="2"/>
  <c r="B142" i="2"/>
  <c r="B143" i="2"/>
  <c r="B144" i="2"/>
  <c r="B138" i="2"/>
  <c r="B131" i="2"/>
  <c r="B132" i="2"/>
  <c r="B133" i="2"/>
  <c r="B134" i="2"/>
  <c r="B130" i="2"/>
  <c r="B121" i="2"/>
  <c r="B122" i="2"/>
  <c r="B123" i="2"/>
  <c r="B124" i="2"/>
  <c r="B120" i="2"/>
  <c r="B113" i="2"/>
  <c r="B114" i="2"/>
  <c r="B115" i="2"/>
  <c r="B116" i="2"/>
  <c r="B112" i="2"/>
  <c r="B105" i="2"/>
  <c r="B106" i="2"/>
  <c r="B107" i="2"/>
  <c r="B108" i="2"/>
  <c r="B104" i="2"/>
  <c r="B97" i="2"/>
  <c r="B98" i="2"/>
  <c r="B99" i="2"/>
  <c r="B100" i="2"/>
  <c r="B96" i="2"/>
  <c r="B89" i="2"/>
  <c r="B90" i="2"/>
  <c r="B91" i="2"/>
  <c r="B92" i="2"/>
  <c r="B88" i="2"/>
  <c r="B81" i="2"/>
  <c r="B82" i="2"/>
  <c r="B83" i="2"/>
  <c r="B84" i="2"/>
  <c r="B80" i="2"/>
  <c r="B73" i="2"/>
  <c r="B74" i="2"/>
  <c r="B75" i="2"/>
  <c r="B76" i="2"/>
  <c r="B72" i="2"/>
  <c r="B65" i="2"/>
  <c r="B66" i="2"/>
  <c r="B67" i="2"/>
  <c r="B68" i="2"/>
  <c r="B64" i="2"/>
  <c r="B57" i="2"/>
  <c r="B58" i="2"/>
  <c r="B59" i="2"/>
  <c r="B60" i="2"/>
  <c r="B56" i="2"/>
  <c r="B49" i="2"/>
  <c r="B50" i="2"/>
  <c r="B51" i="2"/>
  <c r="B52" i="2"/>
  <c r="B48" i="2"/>
  <c r="B41" i="2"/>
  <c r="B42" i="2"/>
  <c r="B43" i="2"/>
  <c r="B44" i="2"/>
  <c r="B40" i="2"/>
  <c r="B33" i="2"/>
  <c r="B34" i="2"/>
  <c r="B35" i="2"/>
  <c r="B36" i="2"/>
  <c r="B32" i="2"/>
  <c r="B25" i="2"/>
  <c r="B26" i="2"/>
  <c r="B24" i="2"/>
  <c r="B15" i="2"/>
  <c r="B16" i="2"/>
  <c r="B14" i="2"/>
  <c r="B7" i="2"/>
  <c r="B8" i="2"/>
  <c r="B6" i="2" l="1"/>
  <c r="B172" i="6"/>
  <c r="C171" i="6" s="1"/>
  <c r="B167" i="6"/>
  <c r="C165" i="6" s="1"/>
  <c r="B162" i="6"/>
  <c r="C161" i="6" s="1"/>
  <c r="B145" i="6"/>
  <c r="C144" i="6" s="1"/>
  <c r="B135" i="6"/>
  <c r="C132" i="6" s="1"/>
  <c r="B125" i="6"/>
  <c r="C122" i="6" s="1"/>
  <c r="B117" i="6"/>
  <c r="C114" i="6" s="1"/>
  <c r="B109" i="6"/>
  <c r="C106" i="6" s="1"/>
  <c r="B101" i="6"/>
  <c r="C99" i="6" s="1"/>
  <c r="B93" i="6"/>
  <c r="C90" i="6" s="1"/>
  <c r="B85" i="6"/>
  <c r="C83" i="6" s="1"/>
  <c r="B77" i="6"/>
  <c r="C74" i="6" s="1"/>
  <c r="B69" i="6"/>
  <c r="C66" i="6" s="1"/>
  <c r="C64" i="6"/>
  <c r="B61" i="6"/>
  <c r="C58" i="6" s="1"/>
  <c r="B53" i="6"/>
  <c r="C50" i="6" s="1"/>
  <c r="B45" i="6"/>
  <c r="C42" i="6" s="1"/>
  <c r="B37" i="6"/>
  <c r="C32" i="6" s="1"/>
  <c r="B29" i="6"/>
  <c r="C26" i="6" s="1"/>
  <c r="B19" i="6"/>
  <c r="C15" i="6" s="1"/>
  <c r="B11" i="6"/>
  <c r="C7" i="6" s="1"/>
  <c r="B172" i="5"/>
  <c r="C170" i="5" s="1"/>
  <c r="B167" i="5"/>
  <c r="C165" i="5" s="1"/>
  <c r="B162" i="5"/>
  <c r="C160" i="5" s="1"/>
  <c r="B145" i="5"/>
  <c r="C143" i="5" s="1"/>
  <c r="B135" i="5"/>
  <c r="C131" i="5" s="1"/>
  <c r="B125" i="5"/>
  <c r="C122" i="5" s="1"/>
  <c r="B117" i="5"/>
  <c r="C114" i="5" s="1"/>
  <c r="B109" i="5"/>
  <c r="C105" i="5" s="1"/>
  <c r="B101" i="5"/>
  <c r="C99" i="5" s="1"/>
  <c r="B93" i="5"/>
  <c r="C88" i="5" s="1"/>
  <c r="B85" i="5"/>
  <c r="C80" i="5" s="1"/>
  <c r="B77" i="5"/>
  <c r="C73" i="5" s="1"/>
  <c r="B69" i="5"/>
  <c r="C66" i="5" s="1"/>
  <c r="B61" i="5"/>
  <c r="C57" i="5" s="1"/>
  <c r="B53" i="5"/>
  <c r="C50" i="5" s="1"/>
  <c r="B45" i="5"/>
  <c r="C41" i="5" s="1"/>
  <c r="B37" i="5"/>
  <c r="C32" i="5" s="1"/>
  <c r="B29" i="5"/>
  <c r="C25" i="5" s="1"/>
  <c r="B19" i="5"/>
  <c r="C14" i="5" s="1"/>
  <c r="B11" i="5"/>
  <c r="C8" i="5" s="1"/>
  <c r="C171" i="4"/>
  <c r="B167" i="4"/>
  <c r="C166" i="4" s="1"/>
  <c r="B162" i="4"/>
  <c r="C155" i="4" s="1"/>
  <c r="B145" i="4"/>
  <c r="C138" i="4" s="1"/>
  <c r="B135" i="4"/>
  <c r="C132" i="4" s="1"/>
  <c r="B125" i="4"/>
  <c r="C120" i="4" s="1"/>
  <c r="B117" i="4"/>
  <c r="C112" i="4" s="1"/>
  <c r="B109" i="4"/>
  <c r="C104" i="4" s="1"/>
  <c r="B101" i="4"/>
  <c r="C98" i="4" s="1"/>
  <c r="B93" i="4"/>
  <c r="C89" i="4" s="1"/>
  <c r="B85" i="4"/>
  <c r="C83" i="4" s="1"/>
  <c r="B77" i="4"/>
  <c r="C74" i="4" s="1"/>
  <c r="B69" i="4"/>
  <c r="C65" i="4" s="1"/>
  <c r="C64" i="4"/>
  <c r="B61" i="4"/>
  <c r="C58" i="4" s="1"/>
  <c r="B53" i="4"/>
  <c r="C49" i="4" s="1"/>
  <c r="B45" i="4"/>
  <c r="C42" i="4" s="1"/>
  <c r="B37" i="4"/>
  <c r="C32" i="4" s="1"/>
  <c r="B29" i="4"/>
  <c r="C26" i="4" s="1"/>
  <c r="B19" i="4"/>
  <c r="C16" i="4" s="1"/>
  <c r="C15" i="4"/>
  <c r="B11" i="4"/>
  <c r="C8" i="4" s="1"/>
  <c r="C170" i="3"/>
  <c r="B167" i="3"/>
  <c r="C166" i="3" s="1"/>
  <c r="B162" i="3"/>
  <c r="C159" i="3" s="1"/>
  <c r="B145" i="3"/>
  <c r="C142" i="3" s="1"/>
  <c r="B135" i="3"/>
  <c r="C130" i="3" s="1"/>
  <c r="B125" i="3"/>
  <c r="C124" i="3" s="1"/>
  <c r="B117" i="3"/>
  <c r="C114" i="3" s="1"/>
  <c r="B109" i="3"/>
  <c r="C105" i="3" s="1"/>
  <c r="B101" i="3"/>
  <c r="C99" i="3" s="1"/>
  <c r="B93" i="3"/>
  <c r="C90" i="3" s="1"/>
  <c r="B85" i="3"/>
  <c r="C82" i="3" s="1"/>
  <c r="B77" i="3"/>
  <c r="C72" i="3" s="1"/>
  <c r="B69" i="3"/>
  <c r="C66" i="3" s="1"/>
  <c r="B61" i="3"/>
  <c r="C56" i="3" s="1"/>
  <c r="B53" i="3"/>
  <c r="C50" i="3" s="1"/>
  <c r="B45" i="3"/>
  <c r="C40" i="3" s="1"/>
  <c r="B37" i="3"/>
  <c r="C34" i="3" s="1"/>
  <c r="B29" i="3"/>
  <c r="C24" i="3" s="1"/>
  <c r="B19" i="3"/>
  <c r="C16" i="3" s="1"/>
  <c r="B11" i="3"/>
  <c r="C7" i="3" s="1"/>
  <c r="C113" i="6" l="1"/>
  <c r="C112" i="6"/>
  <c r="C73" i="3"/>
  <c r="C16" i="6"/>
  <c r="C80" i="6"/>
  <c r="C81" i="6"/>
  <c r="C82" i="6"/>
  <c r="C14" i="6"/>
  <c r="C97" i="5"/>
  <c r="C96" i="5"/>
  <c r="C66" i="4"/>
  <c r="C65" i="5"/>
  <c r="C64" i="5"/>
  <c r="C121" i="4"/>
  <c r="C50" i="4"/>
  <c r="C33" i="4"/>
  <c r="C34" i="4"/>
  <c r="C14" i="4"/>
  <c r="C88" i="3"/>
  <c r="C80" i="3"/>
  <c r="C83" i="3"/>
  <c r="C166" i="6"/>
  <c r="C167" i="6" s="1"/>
  <c r="C157" i="6"/>
  <c r="C158" i="6"/>
  <c r="C159" i="6"/>
  <c r="C148" i="6"/>
  <c r="C155" i="6"/>
  <c r="C156" i="6"/>
  <c r="C149" i="6"/>
  <c r="C150" i="6"/>
  <c r="C151" i="6"/>
  <c r="C154" i="6"/>
  <c r="C138" i="6"/>
  <c r="C139" i="6"/>
  <c r="C140" i="6"/>
  <c r="C141" i="6"/>
  <c r="C142" i="6"/>
  <c r="C130" i="6"/>
  <c r="C123" i="6"/>
  <c r="C124" i="6"/>
  <c r="C96" i="6"/>
  <c r="C97" i="6"/>
  <c r="C98" i="6"/>
  <c r="C65" i="6"/>
  <c r="C49" i="6"/>
  <c r="C48" i="6"/>
  <c r="C33" i="6"/>
  <c r="C34" i="6"/>
  <c r="C8" i="6"/>
  <c r="C6" i="6"/>
  <c r="C24" i="6"/>
  <c r="C40" i="6"/>
  <c r="C56" i="6"/>
  <c r="C72" i="6"/>
  <c r="C25" i="6"/>
  <c r="C41" i="6"/>
  <c r="C57" i="6"/>
  <c r="C73" i="6"/>
  <c r="C88" i="6"/>
  <c r="C131" i="6"/>
  <c r="C143" i="6"/>
  <c r="C152" i="6"/>
  <c r="C160" i="6"/>
  <c r="C170" i="6"/>
  <c r="C172" i="6" s="1"/>
  <c r="C89" i="6"/>
  <c r="C104" i="6"/>
  <c r="C120" i="6"/>
  <c r="C153" i="6"/>
  <c r="C105" i="6"/>
  <c r="C121" i="6"/>
  <c r="C171" i="5"/>
  <c r="C172" i="5" s="1"/>
  <c r="C166" i="5"/>
  <c r="C167" i="5" s="1"/>
  <c r="C155" i="5"/>
  <c r="C161" i="5"/>
  <c r="C153" i="5"/>
  <c r="C154" i="5"/>
  <c r="C144" i="5"/>
  <c r="C132" i="5"/>
  <c r="C120" i="5"/>
  <c r="C121" i="5"/>
  <c r="C123" i="5"/>
  <c r="C124" i="5"/>
  <c r="C112" i="5"/>
  <c r="C113" i="5"/>
  <c r="C106" i="5"/>
  <c r="C104" i="5"/>
  <c r="C98" i="5"/>
  <c r="C89" i="5"/>
  <c r="C90" i="5"/>
  <c r="C81" i="5"/>
  <c r="C82" i="5"/>
  <c r="C83" i="5"/>
  <c r="C74" i="5"/>
  <c r="C58" i="5"/>
  <c r="C48" i="5"/>
  <c r="C49" i="5"/>
  <c r="C42" i="5"/>
  <c r="C33" i="5"/>
  <c r="C34" i="5"/>
  <c r="C26" i="5"/>
  <c r="C15" i="5"/>
  <c r="C16" i="5"/>
  <c r="C165" i="4"/>
  <c r="C167" i="4" s="1"/>
  <c r="C154" i="4"/>
  <c r="C122" i="4"/>
  <c r="C123" i="4"/>
  <c r="C124" i="4"/>
  <c r="C113" i="4"/>
  <c r="C114" i="4"/>
  <c r="C106" i="4"/>
  <c r="C105" i="4"/>
  <c r="C96" i="4"/>
  <c r="C99" i="4"/>
  <c r="C97" i="4"/>
  <c r="C90" i="4"/>
  <c r="C80" i="4"/>
  <c r="C81" i="4"/>
  <c r="C82" i="4"/>
  <c r="C48" i="4"/>
  <c r="C6" i="4"/>
  <c r="C7" i="4"/>
  <c r="C171" i="3"/>
  <c r="C172" i="3" s="1"/>
  <c r="C152" i="3"/>
  <c r="C153" i="3"/>
  <c r="C160" i="3"/>
  <c r="C161" i="3"/>
  <c r="C143" i="3"/>
  <c r="C144" i="3"/>
  <c r="C131" i="3"/>
  <c r="C132" i="3"/>
  <c r="C120" i="3"/>
  <c r="C121" i="3"/>
  <c r="C106" i="3"/>
  <c r="C104" i="3"/>
  <c r="C89" i="3"/>
  <c r="C74" i="3"/>
  <c r="C58" i="3"/>
  <c r="C57" i="3"/>
  <c r="C41" i="3"/>
  <c r="C42" i="3"/>
  <c r="C25" i="3"/>
  <c r="C26" i="3"/>
  <c r="C8" i="3"/>
  <c r="C138" i="5"/>
  <c r="C139" i="5"/>
  <c r="C148" i="5"/>
  <c r="C156" i="5"/>
  <c r="C140" i="5"/>
  <c r="C149" i="5"/>
  <c r="C157" i="5"/>
  <c r="C6" i="5"/>
  <c r="C141" i="5"/>
  <c r="C150" i="5"/>
  <c r="C158" i="5"/>
  <c r="C7" i="5"/>
  <c r="C24" i="5"/>
  <c r="C40" i="5"/>
  <c r="C56" i="5"/>
  <c r="C72" i="5"/>
  <c r="C130" i="5"/>
  <c r="C142" i="5"/>
  <c r="C151" i="5"/>
  <c r="C159" i="5"/>
  <c r="C152" i="5"/>
  <c r="C139" i="4"/>
  <c r="C148" i="4"/>
  <c r="C156" i="4"/>
  <c r="C140" i="4"/>
  <c r="C149" i="4"/>
  <c r="C157" i="4"/>
  <c r="C141" i="4"/>
  <c r="C150" i="4"/>
  <c r="C158" i="4"/>
  <c r="C24" i="4"/>
  <c r="C40" i="4"/>
  <c r="C56" i="4"/>
  <c r="C72" i="4"/>
  <c r="C130" i="4"/>
  <c r="C142" i="4"/>
  <c r="C151" i="4"/>
  <c r="C159" i="4"/>
  <c r="C25" i="4"/>
  <c r="C41" i="4"/>
  <c r="C57" i="4"/>
  <c r="C73" i="4"/>
  <c r="C88" i="4"/>
  <c r="C131" i="4"/>
  <c r="C143" i="4"/>
  <c r="C152" i="4"/>
  <c r="C160" i="4"/>
  <c r="C170" i="4"/>
  <c r="C172" i="4" s="1"/>
  <c r="C144" i="4"/>
  <c r="C153" i="4"/>
  <c r="C161" i="4"/>
  <c r="C14" i="3"/>
  <c r="C48" i="3"/>
  <c r="C96" i="3"/>
  <c r="C154" i="3"/>
  <c r="C32" i="3"/>
  <c r="C64" i="3"/>
  <c r="C122" i="3"/>
  <c r="C138" i="3"/>
  <c r="C155" i="3"/>
  <c r="C15" i="3"/>
  <c r="C33" i="3"/>
  <c r="C49" i="3"/>
  <c r="C65" i="3"/>
  <c r="C81" i="3"/>
  <c r="C123" i="3"/>
  <c r="C139" i="3"/>
  <c r="C148" i="3"/>
  <c r="C156" i="3"/>
  <c r="C165" i="3"/>
  <c r="C167" i="3" s="1"/>
  <c r="C97" i="3"/>
  <c r="C112" i="3"/>
  <c r="C140" i="3"/>
  <c r="C149" i="3"/>
  <c r="C157" i="3"/>
  <c r="C6" i="3"/>
  <c r="C98" i="3"/>
  <c r="C113" i="3"/>
  <c r="C141" i="3"/>
  <c r="C150" i="3"/>
  <c r="C158" i="3"/>
  <c r="C151" i="3"/>
  <c r="B109" i="2"/>
  <c r="B101" i="2"/>
  <c r="C99" i="2" s="1"/>
  <c r="B93" i="2"/>
  <c r="B85" i="2"/>
  <c r="B77" i="2"/>
  <c r="B69" i="2"/>
  <c r="B61" i="2"/>
  <c r="B53" i="2"/>
  <c r="B45" i="2"/>
  <c r="B37" i="2"/>
  <c r="B29" i="2"/>
  <c r="C162" i="6" l="1"/>
  <c r="C145" i="6"/>
  <c r="C11" i="6"/>
  <c r="C11" i="5"/>
  <c r="C145" i="4"/>
  <c r="C11" i="4"/>
  <c r="C11" i="3"/>
  <c r="C162" i="5"/>
  <c r="C145" i="5"/>
  <c r="C162" i="4"/>
  <c r="C162" i="3"/>
  <c r="C145" i="3"/>
  <c r="C24" i="2"/>
  <c r="C25" i="2"/>
  <c r="C26" i="2"/>
  <c r="C32" i="2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3" i="2"/>
  <c r="C88" i="2"/>
  <c r="C89" i="2"/>
  <c r="C90" i="2"/>
  <c r="C96" i="2"/>
  <c r="C97" i="2"/>
  <c r="C98" i="2"/>
  <c r="C104" i="2"/>
  <c r="C105" i="2"/>
  <c r="C106" i="2"/>
  <c r="B11" i="2"/>
  <c r="C6" i="2" s="1"/>
  <c r="B19" i="2"/>
  <c r="C14" i="2" s="1"/>
  <c r="B125" i="2"/>
  <c r="C121" i="2" s="1"/>
  <c r="B117" i="2"/>
  <c r="C114" i="2" s="1"/>
  <c r="B135" i="2"/>
  <c r="C131" i="2" s="1"/>
  <c r="B145" i="2"/>
  <c r="C138" i="2" s="1"/>
  <c r="B162" i="2"/>
  <c r="C148" i="2" s="1"/>
  <c r="B167" i="2"/>
  <c r="C165" i="2" s="1"/>
  <c r="B172" i="2"/>
  <c r="C170" i="2" s="1"/>
  <c r="C166" i="2" l="1"/>
  <c r="C167" i="2" s="1"/>
  <c r="C159" i="2"/>
  <c r="C151" i="2"/>
  <c r="C132" i="2"/>
  <c r="C130" i="2"/>
  <c r="C155" i="2"/>
  <c r="C171" i="2"/>
  <c r="C172" i="2" s="1"/>
  <c r="C141" i="2"/>
  <c r="C113" i="2"/>
  <c r="C124" i="2"/>
  <c r="C120" i="2"/>
  <c r="C158" i="2"/>
  <c r="C154" i="2"/>
  <c r="C150" i="2"/>
  <c r="C144" i="2"/>
  <c r="C140" i="2"/>
  <c r="C112" i="2"/>
  <c r="C123" i="2"/>
  <c r="C16" i="2"/>
  <c r="C8" i="2"/>
  <c r="C161" i="2"/>
  <c r="C157" i="2"/>
  <c r="C153" i="2"/>
  <c r="C149" i="2"/>
  <c r="C143" i="2"/>
  <c r="C139" i="2"/>
  <c r="C122" i="2"/>
  <c r="C15" i="2"/>
  <c r="C7" i="2"/>
  <c r="C160" i="2"/>
  <c r="C156" i="2"/>
  <c r="C152" i="2"/>
  <c r="C142" i="2"/>
  <c r="C145" i="2" l="1"/>
  <c r="C11" i="2"/>
  <c r="C162" i="2"/>
</calcChain>
</file>

<file path=xl/sharedStrings.xml><?xml version="1.0" encoding="utf-8"?>
<sst xmlns="http://schemas.openxmlformats.org/spreadsheetml/2006/main" count="955" uniqueCount="109">
  <si>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</si>
  <si>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</si>
  <si>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</si>
  <si>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</si>
  <si>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</si>
  <si>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</si>
  <si>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</si>
  <si>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</si>
  <si>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</si>
  <si>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</si>
  <si>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</si>
  <si>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</si>
  <si>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</si>
  <si>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</si>
  <si>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</si>
  <si>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</si>
  <si>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</si>
  <si>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</si>
  <si>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</si>
  <si>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</si>
  <si>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</si>
  <si>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</si>
  <si>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</si>
  <si>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</si>
  <si>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</si>
  <si>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</si>
  <si>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</si>
  <si>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</si>
  <si>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</si>
  <si>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</si>
  <si>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</si>
  <si>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</si>
  <si>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</si>
  <si>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</si>
  <si>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</si>
  <si>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</si>
  <si>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</si>
  <si>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</si>
  <si>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</si>
  <si>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</si>
  <si>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</si>
  <si>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</si>
  <si>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</si>
  <si>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</si>
  <si>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</si>
  <si>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</si>
  <si>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</si>
  <si>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</si>
  <si>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</si>
  <si>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</si>
  <si>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</si>
  <si>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</si>
  <si>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</si>
  <si>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</si>
  <si>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</si>
  <si>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</si>
  <si>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</si>
  <si>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</si>
  <si>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</si>
  <si>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</si>
  <si>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</si>
  <si>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</si>
  <si>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</si>
  <si>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</si>
  <si>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</si>
  <si>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</si>
  <si>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</si>
  <si>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</si>
  <si>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</si>
  <si>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</si>
  <si>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</si>
  <si>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</si>
  <si>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</si>
  <si>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</si>
  <si>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</si>
  <si>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</si>
  <si>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</si>
  <si>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</si>
  <si>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</si>
  <si>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</si>
  <si>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</si>
  <si>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</si>
  <si>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</si>
  <si>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</si>
  <si>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</si>
  <si>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</si>
  <si>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</si>
  <si>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</si>
  <si>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</si>
  <si>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</si>
  <si>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</si>
  <si>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</si>
  <si>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</si>
  <si>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</si>
  <si>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</si>
  <si>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</si>
  <si>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</si>
  <si>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</si>
  <si>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</si>
  <si>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</si>
  <si>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</si>
  <si>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</si>
  <si>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次數</t>
    <phoneticPr fontId="1" type="noConversion"/>
  </si>
  <si>
    <t>一、請您依照本校畢業生在貴公司的表現予以評價</t>
    <phoneticPr fontId="1" type="noConversion"/>
  </si>
  <si>
    <t>108學年度雇主滿意調查結果(設計學院)</t>
    <phoneticPr fontId="1" type="noConversion"/>
  </si>
  <si>
    <t>108學年度雇主滿意調查結果(多媒系)</t>
    <phoneticPr fontId="1" type="noConversion"/>
  </si>
  <si>
    <t>108學年度雇主滿意調查結果(室設系)</t>
    <phoneticPr fontId="1" type="noConversion"/>
  </si>
  <si>
    <t>108學年度雇主滿意調查結果(商設系)</t>
    <phoneticPr fontId="1" type="noConversion"/>
  </si>
  <si>
    <t>108學年度雇主滿意調查結果(品設系)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</si>
</sst>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設計學院!$C$5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設計學院!$C$6:$C$10</c:f>
              <c:numCache>
                <c:formatCode>0.00%</c:formatCode>
                <c:ptCount val="5"/>
                <c:pt idx="0">
                  <c:v>0.6785714285714286</c:v>
                </c:pt>
                <c:pt idx="1">
                  <c:v>0.32142857142857145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546160"/>
        <c:axId val="224546944"/>
      </c:barChart>
      <c:catAx>
        <c:axId val="22454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4546944"/>
        <c:crosses val="autoZero"/>
        <c:auto val="1"/>
        <c:lblAlgn val="ctr"/>
        <c:lblOffset val="100"/>
        <c:noMultiLvlLbl val="0"/>
      </c:catAx>
      <c:valAx>
        <c:axId val="2245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454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設計學院!$C$72:$C$76</c:f>
              <c:numCache>
                <c:formatCode>0.00%</c:formatCode>
                <c:ptCount val="5"/>
                <c:pt idx="0">
                  <c:v>0.7142857142857143</c:v>
                </c:pt>
                <c:pt idx="1">
                  <c:v>0.25</c:v>
                </c:pt>
                <c:pt idx="2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82704"/>
        <c:axId val="226215312"/>
      </c:barChart>
      <c:catAx>
        <c:axId val="22538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5312"/>
        <c:crosses val="autoZero"/>
        <c:auto val="1"/>
        <c:lblAlgn val="ctr"/>
        <c:lblOffset val="100"/>
        <c:noMultiLvlLbl val="0"/>
      </c:catAx>
      <c:valAx>
        <c:axId val="22621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品設系!$C$170:$C$171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9-4CB5-83D2-5B6344B5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367224"/>
        <c:axId val="409371928"/>
      </c:barChart>
      <c:catAx>
        <c:axId val="40936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371928"/>
        <c:crosses val="autoZero"/>
        <c:auto val="1"/>
        <c:lblAlgn val="ctr"/>
        <c:lblOffset val="100"/>
        <c:noMultiLvlLbl val="0"/>
      </c:catAx>
      <c:valAx>
        <c:axId val="409371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367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設計學院!$C$80:$C$84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0.32142857142857145</c:v>
                </c:pt>
                <c:pt idx="2">
                  <c:v>0.10714285714285714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218056"/>
        <c:axId val="226219624"/>
      </c:barChart>
      <c:catAx>
        <c:axId val="22621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9624"/>
        <c:crosses val="autoZero"/>
        <c:auto val="1"/>
        <c:lblAlgn val="ctr"/>
        <c:lblOffset val="100"/>
        <c:noMultiLvlLbl val="0"/>
      </c:catAx>
      <c:valAx>
        <c:axId val="22621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8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設計學院!$C$88:$C$92</c:f>
              <c:numCache>
                <c:formatCode>0.00%</c:formatCode>
                <c:ptCount val="5"/>
                <c:pt idx="0">
                  <c:v>0.6428571428571429</c:v>
                </c:pt>
                <c:pt idx="1">
                  <c:v>0.2857142857142857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214528"/>
        <c:axId val="226218840"/>
      </c:barChart>
      <c:catAx>
        <c:axId val="2262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8840"/>
        <c:crosses val="autoZero"/>
        <c:auto val="1"/>
        <c:lblAlgn val="ctr"/>
        <c:lblOffset val="100"/>
        <c:noMultiLvlLbl val="0"/>
      </c:catAx>
      <c:valAx>
        <c:axId val="22621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設計學院!$C$96:$C$100</c:f>
              <c:numCache>
                <c:formatCode>0.00%</c:formatCode>
                <c:ptCount val="5"/>
                <c:pt idx="0">
                  <c:v>0.7142857142857143</c:v>
                </c:pt>
                <c:pt idx="1">
                  <c:v>0.25</c:v>
                </c:pt>
                <c:pt idx="2">
                  <c:v>3.5714285714285712E-2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215704"/>
        <c:axId val="226216880"/>
      </c:barChart>
      <c:catAx>
        <c:axId val="22621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6880"/>
        <c:crosses val="autoZero"/>
        <c:auto val="1"/>
        <c:lblAlgn val="ctr"/>
        <c:lblOffset val="100"/>
        <c:noMultiLvlLbl val="0"/>
      </c:catAx>
      <c:valAx>
        <c:axId val="226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5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設計學院!$C$104:$C$108</c:f>
              <c:numCache>
                <c:formatCode>0.00%</c:formatCode>
                <c:ptCount val="5"/>
                <c:pt idx="0">
                  <c:v>0.7142857142857143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213352"/>
        <c:axId val="226213744"/>
      </c:barChart>
      <c:catAx>
        <c:axId val="22621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3744"/>
        <c:crosses val="autoZero"/>
        <c:auto val="1"/>
        <c:lblAlgn val="ctr"/>
        <c:lblOffset val="100"/>
        <c:noMultiLvlLbl val="0"/>
      </c:catAx>
      <c:valAx>
        <c:axId val="22621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3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設計學院!$C$112:$C$116</c:f>
              <c:numCache>
                <c:formatCode>0.00%</c:formatCode>
                <c:ptCount val="5"/>
                <c:pt idx="0">
                  <c:v>0.6785714285714286</c:v>
                </c:pt>
                <c:pt idx="1">
                  <c:v>0.2857142857142857</c:v>
                </c:pt>
                <c:pt idx="2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217664"/>
        <c:axId val="226214920"/>
      </c:barChart>
      <c:catAx>
        <c:axId val="22621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4920"/>
        <c:crosses val="autoZero"/>
        <c:auto val="1"/>
        <c:lblAlgn val="ctr"/>
        <c:lblOffset val="100"/>
        <c:noMultiLvlLbl val="0"/>
      </c:catAx>
      <c:valAx>
        <c:axId val="22621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設計學院!$C$130:$C$134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216096"/>
        <c:axId val="226216488"/>
      </c:barChart>
      <c:catAx>
        <c:axId val="22621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6488"/>
        <c:crosses val="autoZero"/>
        <c:auto val="1"/>
        <c:lblAlgn val="ctr"/>
        <c:lblOffset val="100"/>
        <c:noMultiLvlLbl val="0"/>
      </c:catAx>
      <c:valAx>
        <c:axId val="22621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21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設計學院!$C$138:$C$144</c:f>
              <c:numCache>
                <c:formatCode>0.00%</c:formatCode>
                <c:ptCount val="7"/>
                <c:pt idx="0">
                  <c:v>0.18333333333333332</c:v>
                </c:pt>
                <c:pt idx="1">
                  <c:v>0.23333333333333334</c:v>
                </c:pt>
                <c:pt idx="2">
                  <c:v>0.26666666666666666</c:v>
                </c:pt>
                <c:pt idx="3">
                  <c:v>0.16666666666666666</c:v>
                </c:pt>
                <c:pt idx="4">
                  <c:v>0.05</c:v>
                </c:pt>
                <c:pt idx="5">
                  <c:v>0.1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996240"/>
        <c:axId val="225994280"/>
      </c:barChart>
      <c:catAx>
        <c:axId val="22599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994280"/>
        <c:crosses val="autoZero"/>
        <c:auto val="1"/>
        <c:lblAlgn val="ctr"/>
        <c:lblOffset val="100"/>
        <c:noMultiLvlLbl val="0"/>
      </c:catAx>
      <c:valAx>
        <c:axId val="22599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99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設計學院!$C$148:$C$161</c:f>
              <c:numCache>
                <c:formatCode>0.00%</c:formatCode>
                <c:ptCount val="14"/>
                <c:pt idx="0">
                  <c:v>1.9230769230769232E-2</c:v>
                </c:pt>
                <c:pt idx="1">
                  <c:v>0.18269230769230768</c:v>
                </c:pt>
                <c:pt idx="2">
                  <c:v>9.6153846153846159E-3</c:v>
                </c:pt>
                <c:pt idx="3">
                  <c:v>4.807692307692308E-2</c:v>
                </c:pt>
                <c:pt idx="4">
                  <c:v>0</c:v>
                </c:pt>
                <c:pt idx="5">
                  <c:v>9.6153846153846159E-2</c:v>
                </c:pt>
                <c:pt idx="6">
                  <c:v>0.19230769230769232</c:v>
                </c:pt>
                <c:pt idx="7">
                  <c:v>5.7692307692307696E-2</c:v>
                </c:pt>
                <c:pt idx="8">
                  <c:v>3.8461538461538464E-2</c:v>
                </c:pt>
                <c:pt idx="9">
                  <c:v>5.7692307692307696E-2</c:v>
                </c:pt>
                <c:pt idx="10">
                  <c:v>0.16346153846153846</c:v>
                </c:pt>
                <c:pt idx="11">
                  <c:v>8.6538461538461536E-2</c:v>
                </c:pt>
                <c:pt idx="12">
                  <c:v>4.807692307692308E-2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998592"/>
        <c:axId val="226001336"/>
      </c:barChart>
      <c:catAx>
        <c:axId val="22599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001336"/>
        <c:crosses val="autoZero"/>
        <c:auto val="1"/>
        <c:lblAlgn val="ctr"/>
        <c:lblOffset val="100"/>
        <c:noMultiLvlLbl val="0"/>
      </c:catAx>
      <c:valAx>
        <c:axId val="22600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99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設計學院!$C$165:$C$166</c:f>
              <c:numCache>
                <c:formatCode>0.00%</c:formatCode>
                <c:ptCount val="2"/>
                <c:pt idx="0">
                  <c:v>0.7857142857142857</c:v>
                </c:pt>
                <c:pt idx="1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997808"/>
        <c:axId val="225997416"/>
      </c:barChart>
      <c:catAx>
        <c:axId val="22599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997416"/>
        <c:crosses val="autoZero"/>
        <c:auto val="1"/>
        <c:lblAlgn val="ctr"/>
        <c:lblOffset val="100"/>
        <c:noMultiLvlLbl val="0"/>
      </c:catAx>
      <c:valAx>
        <c:axId val="2259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99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設計學院!$C$14:$C$18</c:f>
              <c:numCache>
                <c:formatCode>0.00%</c:formatCode>
                <c:ptCount val="5"/>
                <c:pt idx="0">
                  <c:v>0.6785714285714286</c:v>
                </c:pt>
                <c:pt idx="1">
                  <c:v>0.32142857142857145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547728"/>
        <c:axId val="224547336"/>
      </c:barChart>
      <c:catAx>
        <c:axId val="2245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4547336"/>
        <c:crosses val="autoZero"/>
        <c:auto val="1"/>
        <c:lblAlgn val="ctr"/>
        <c:lblOffset val="100"/>
        <c:noMultiLvlLbl val="0"/>
      </c:catAx>
      <c:valAx>
        <c:axId val="2245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454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設計學院!$C$170:$C$171</c:f>
              <c:numCache>
                <c:formatCode>0.00%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000944"/>
        <c:axId val="225999376"/>
      </c:barChart>
      <c:catAx>
        <c:axId val="2260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999376"/>
        <c:crosses val="autoZero"/>
        <c:auto val="1"/>
        <c:lblAlgn val="ctr"/>
        <c:lblOffset val="100"/>
        <c:noMultiLvlLbl val="0"/>
      </c:catAx>
      <c:valAx>
        <c:axId val="22599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00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多媒系!$C$5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多媒系!$C$6:$C$10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B-473B-85D1-A871C62F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994672"/>
        <c:axId val="225995064"/>
      </c:barChart>
      <c:catAx>
        <c:axId val="22599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995064"/>
        <c:crosses val="autoZero"/>
        <c:auto val="1"/>
        <c:lblAlgn val="ctr"/>
        <c:lblOffset val="100"/>
        <c:noMultiLvlLbl val="0"/>
      </c:catAx>
      <c:valAx>
        <c:axId val="22599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99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多媒系!$C$14:$C$18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4-45DA-84B4-A2BA97BD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000552"/>
        <c:axId val="225995456"/>
      </c:barChart>
      <c:catAx>
        <c:axId val="226000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995456"/>
        <c:crosses val="autoZero"/>
        <c:auto val="1"/>
        <c:lblAlgn val="ctr"/>
        <c:lblOffset val="100"/>
        <c:noMultiLvlLbl val="0"/>
      </c:catAx>
      <c:valAx>
        <c:axId val="2259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000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6-48F6-9F9C-C9F7ECD53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998200"/>
        <c:axId val="225996632"/>
      </c:barChart>
      <c:catAx>
        <c:axId val="22599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996632"/>
        <c:crosses val="autoZero"/>
        <c:auto val="1"/>
        <c:lblAlgn val="ctr"/>
        <c:lblOffset val="100"/>
        <c:noMultiLvlLbl val="0"/>
      </c:catAx>
      <c:valAx>
        <c:axId val="22599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998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多媒系!$C$24:$C$28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A-4F77-8617-FFDE88C01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04008"/>
        <c:axId val="225005968"/>
      </c:barChart>
      <c:catAx>
        <c:axId val="22500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5968"/>
        <c:crosses val="autoZero"/>
        <c:auto val="1"/>
        <c:lblAlgn val="ctr"/>
        <c:lblOffset val="100"/>
        <c:noMultiLvlLbl val="0"/>
      </c:catAx>
      <c:valAx>
        <c:axId val="22500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4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多媒系!$C$32:$C$36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C-4A4D-9BEB-F20D32124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04400"/>
        <c:axId val="225003224"/>
      </c:barChart>
      <c:catAx>
        <c:axId val="2250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3224"/>
        <c:crosses val="autoZero"/>
        <c:auto val="1"/>
        <c:lblAlgn val="ctr"/>
        <c:lblOffset val="100"/>
        <c:noMultiLvlLbl val="0"/>
      </c:catAx>
      <c:valAx>
        <c:axId val="22500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多媒系!$C$40:$C$44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0-4D47-B6A1-459F3785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02440"/>
        <c:axId val="225008712"/>
      </c:barChart>
      <c:catAx>
        <c:axId val="22500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8712"/>
        <c:crosses val="autoZero"/>
        <c:auto val="1"/>
        <c:lblAlgn val="ctr"/>
        <c:lblOffset val="100"/>
        <c:noMultiLvlLbl val="0"/>
      </c:catAx>
      <c:valAx>
        <c:axId val="22500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2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多媒系!$C$48:$C$52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7-4CA1-8287-44CBE7566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04792"/>
        <c:axId val="225005184"/>
      </c:barChart>
      <c:catAx>
        <c:axId val="22500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5184"/>
        <c:crosses val="autoZero"/>
        <c:auto val="1"/>
        <c:lblAlgn val="ctr"/>
        <c:lblOffset val="100"/>
        <c:noMultiLvlLbl val="0"/>
      </c:catAx>
      <c:valAx>
        <c:axId val="2250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多媒系!$C$56:$C$60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3-4753-B214-647B71C7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06752"/>
        <c:axId val="225009496"/>
      </c:barChart>
      <c:catAx>
        <c:axId val="22500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9496"/>
        <c:crosses val="autoZero"/>
        <c:auto val="1"/>
        <c:lblAlgn val="ctr"/>
        <c:lblOffset val="100"/>
        <c:noMultiLvlLbl val="0"/>
      </c:catAx>
      <c:valAx>
        <c:axId val="22500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多媒系!$C$64:$C$68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9-4F63-B9D0-055218690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07536"/>
        <c:axId val="225002832"/>
      </c:barChart>
      <c:catAx>
        <c:axId val="22500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2832"/>
        <c:crosses val="autoZero"/>
        <c:auto val="1"/>
        <c:lblAlgn val="ctr"/>
        <c:lblOffset val="100"/>
        <c:noMultiLvlLbl val="0"/>
      </c:catAx>
      <c:valAx>
        <c:axId val="22500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設計學院!$C$120:$C$124</c:f>
              <c:numCache>
                <c:formatCode>0.00%</c:formatCode>
                <c:ptCount val="5"/>
                <c:pt idx="0">
                  <c:v>0.5357142857142857</c:v>
                </c:pt>
                <c:pt idx="1">
                  <c:v>0.17857142857142858</c:v>
                </c:pt>
                <c:pt idx="2">
                  <c:v>0.25</c:v>
                </c:pt>
                <c:pt idx="3">
                  <c:v>3.5714285714285712E-2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544984"/>
        <c:axId val="224545376"/>
      </c:barChart>
      <c:catAx>
        <c:axId val="22454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4545376"/>
        <c:crosses val="autoZero"/>
        <c:auto val="1"/>
        <c:lblAlgn val="ctr"/>
        <c:lblOffset val="100"/>
        <c:noMultiLvlLbl val="0"/>
      </c:catAx>
      <c:valAx>
        <c:axId val="22454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4544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多媒系!$C$72:$C$76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D-4C65-B0F3-1B6BA6D2E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08320"/>
        <c:axId val="227377984"/>
      </c:barChart>
      <c:catAx>
        <c:axId val="22500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7984"/>
        <c:crosses val="autoZero"/>
        <c:auto val="1"/>
        <c:lblAlgn val="ctr"/>
        <c:lblOffset val="100"/>
        <c:noMultiLvlLbl val="0"/>
      </c:catAx>
      <c:valAx>
        <c:axId val="22737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0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多媒系!$C$80:$C$84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0-4ADD-8D35-81F0CA3A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8768"/>
        <c:axId val="227380728"/>
      </c:barChart>
      <c:catAx>
        <c:axId val="22737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0728"/>
        <c:crosses val="autoZero"/>
        <c:auto val="1"/>
        <c:lblAlgn val="ctr"/>
        <c:lblOffset val="100"/>
        <c:noMultiLvlLbl val="0"/>
      </c:catAx>
      <c:valAx>
        <c:axId val="22738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多媒系!$C$88:$C$92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0-4244-AB92-DBD8D10E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3080"/>
        <c:axId val="227379944"/>
      </c:barChart>
      <c:catAx>
        <c:axId val="22738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9944"/>
        <c:crosses val="autoZero"/>
        <c:auto val="1"/>
        <c:lblAlgn val="ctr"/>
        <c:lblOffset val="100"/>
        <c:noMultiLvlLbl val="0"/>
      </c:catAx>
      <c:valAx>
        <c:axId val="22737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多媒系!$C$96:$C$100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3-42E2-80E0-6D2A12C9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9552"/>
        <c:axId val="227381512"/>
      </c:barChart>
      <c:catAx>
        <c:axId val="22737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1512"/>
        <c:crosses val="autoZero"/>
        <c:auto val="1"/>
        <c:lblAlgn val="ctr"/>
        <c:lblOffset val="100"/>
        <c:noMultiLvlLbl val="0"/>
      </c:catAx>
      <c:valAx>
        <c:axId val="22738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多媒系!$C$104:$C$108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1-4D29-A7A5-97800344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1120"/>
        <c:axId val="227381904"/>
      </c:barChart>
      <c:catAx>
        <c:axId val="22738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1904"/>
        <c:crosses val="autoZero"/>
        <c:auto val="1"/>
        <c:lblAlgn val="ctr"/>
        <c:lblOffset val="100"/>
        <c:noMultiLvlLbl val="0"/>
      </c:catAx>
      <c:valAx>
        <c:axId val="2273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多媒系!$C$112:$C$116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7-46C5-8EC5-0C40F49B2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4256"/>
        <c:axId val="227383472"/>
      </c:barChart>
      <c:catAx>
        <c:axId val="22738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3472"/>
        <c:crosses val="autoZero"/>
        <c:auto val="1"/>
        <c:lblAlgn val="ctr"/>
        <c:lblOffset val="100"/>
        <c:noMultiLvlLbl val="0"/>
      </c:catAx>
      <c:valAx>
        <c:axId val="22738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多媒系!$C$130:$C$134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6-4673-9312-1A013CC5E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3864"/>
        <c:axId val="227377200"/>
      </c:barChart>
      <c:catAx>
        <c:axId val="22738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7200"/>
        <c:crosses val="autoZero"/>
        <c:auto val="1"/>
        <c:lblAlgn val="ctr"/>
        <c:lblOffset val="100"/>
        <c:noMultiLvlLbl val="0"/>
      </c:catAx>
      <c:valAx>
        <c:axId val="22737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3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多媒系!$C$138:$C$144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E-4F45-A4A7-9FA74E57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277800"/>
        <c:axId val="227271136"/>
      </c:barChart>
      <c:catAx>
        <c:axId val="22727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1136"/>
        <c:crosses val="autoZero"/>
        <c:auto val="1"/>
        <c:lblAlgn val="ctr"/>
        <c:lblOffset val="100"/>
        <c:noMultiLvlLbl val="0"/>
      </c:catAx>
      <c:valAx>
        <c:axId val="22727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多媒系!$C$148:$C$161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B-42AF-A0FF-DFB6A038D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274272"/>
        <c:axId val="227270744"/>
      </c:barChart>
      <c:catAx>
        <c:axId val="22727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0744"/>
        <c:crosses val="autoZero"/>
        <c:auto val="1"/>
        <c:lblAlgn val="ctr"/>
        <c:lblOffset val="100"/>
        <c:noMultiLvlLbl val="0"/>
      </c:catAx>
      <c:valAx>
        <c:axId val="22727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多媒系!$C$165:$C$166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5-405F-8933-4B45E832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275056"/>
        <c:axId val="227277016"/>
      </c:barChart>
      <c:catAx>
        <c:axId val="22727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7016"/>
        <c:crosses val="autoZero"/>
        <c:auto val="1"/>
        <c:lblAlgn val="ctr"/>
        <c:lblOffset val="100"/>
        <c:noMultiLvlLbl val="0"/>
      </c:catAx>
      <c:valAx>
        <c:axId val="22727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設計學院!$C$24:$C$28</c:f>
              <c:numCache>
                <c:formatCode>0.00%</c:formatCode>
                <c:ptCount val="5"/>
                <c:pt idx="0">
                  <c:v>0.75</c:v>
                </c:pt>
                <c:pt idx="1">
                  <c:v>0.21428571428571427</c:v>
                </c:pt>
                <c:pt idx="2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83096"/>
        <c:axId val="225388584"/>
      </c:barChart>
      <c:catAx>
        <c:axId val="22538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8584"/>
        <c:crosses val="autoZero"/>
        <c:auto val="1"/>
        <c:lblAlgn val="ctr"/>
        <c:lblOffset val="100"/>
        <c:noMultiLvlLbl val="0"/>
      </c:catAx>
      <c:valAx>
        <c:axId val="22538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多媒系!$C$170:$C$171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D-4404-84CD-FFD8D738A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275840"/>
        <c:axId val="227270352"/>
      </c:barChart>
      <c:catAx>
        <c:axId val="22727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0352"/>
        <c:crosses val="autoZero"/>
        <c:auto val="1"/>
        <c:lblAlgn val="ctr"/>
        <c:lblOffset val="100"/>
        <c:noMultiLvlLbl val="0"/>
      </c:catAx>
      <c:valAx>
        <c:axId val="22727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室設系!$C$5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室設系!$C$6:$C$10</c:f>
              <c:numCache>
                <c:formatCode>0.00%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E-441F-BF52-704CDABC6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271920"/>
        <c:axId val="227275448"/>
      </c:barChart>
      <c:catAx>
        <c:axId val="22727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5448"/>
        <c:crosses val="autoZero"/>
        <c:auto val="1"/>
        <c:lblAlgn val="ctr"/>
        <c:lblOffset val="100"/>
        <c:noMultiLvlLbl val="0"/>
      </c:catAx>
      <c:valAx>
        <c:axId val="22727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室設系!$C$14:$C$18</c:f>
              <c:numCache>
                <c:formatCode>0.00%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1-4983-82B8-8FC97CB7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273096"/>
        <c:axId val="227276232"/>
      </c:barChart>
      <c:catAx>
        <c:axId val="22727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6232"/>
        <c:crosses val="autoZero"/>
        <c:auto val="1"/>
        <c:lblAlgn val="ctr"/>
        <c:lblOffset val="100"/>
        <c:noMultiLvlLbl val="0"/>
      </c:catAx>
      <c:valAx>
        <c:axId val="22727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室設系!$C$120:$C$124</c:f>
              <c:numCache>
                <c:formatCode>0.00%</c:formatCode>
                <c:ptCount val="5"/>
                <c:pt idx="0">
                  <c:v>0.7857142857142857</c:v>
                </c:pt>
                <c:pt idx="1">
                  <c:v>7.1428571428571425E-2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6-4FFC-9C58-4F04EDD1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274664"/>
        <c:axId val="227276624"/>
      </c:barChart>
      <c:catAx>
        <c:axId val="22727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6624"/>
        <c:crosses val="autoZero"/>
        <c:auto val="1"/>
        <c:lblAlgn val="ctr"/>
        <c:lblOffset val="100"/>
        <c:noMultiLvlLbl val="0"/>
      </c:catAx>
      <c:valAx>
        <c:axId val="22727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27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室設系!$C$24:$C$28</c:f>
              <c:numCache>
                <c:formatCode>0.00%</c:formatCode>
                <c:ptCount val="5"/>
                <c:pt idx="0">
                  <c:v>0.8571428571428571</c:v>
                </c:pt>
                <c:pt idx="1">
                  <c:v>7.1428571428571425E-2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3-405F-B37B-8FEB2201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706240"/>
        <c:axId val="226707808"/>
      </c:barChart>
      <c:catAx>
        <c:axId val="22670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07808"/>
        <c:crosses val="autoZero"/>
        <c:auto val="1"/>
        <c:lblAlgn val="ctr"/>
        <c:lblOffset val="100"/>
        <c:noMultiLvlLbl val="0"/>
      </c:catAx>
      <c:valAx>
        <c:axId val="22670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0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室設系!$C$32:$C$36</c:f>
              <c:numCache>
                <c:formatCode>0.00%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4-4B0F-A2B7-363017B7C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708200"/>
        <c:axId val="226711336"/>
      </c:barChart>
      <c:catAx>
        <c:axId val="22670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11336"/>
        <c:crosses val="autoZero"/>
        <c:auto val="1"/>
        <c:lblAlgn val="ctr"/>
        <c:lblOffset val="100"/>
        <c:noMultiLvlLbl val="0"/>
      </c:catAx>
      <c:valAx>
        <c:axId val="22671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08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室設系!$C$40:$C$44</c:f>
              <c:numCache>
                <c:formatCode>0.00%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E-41E1-9CD6-AA943F3F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707024"/>
        <c:axId val="226707416"/>
      </c:barChart>
      <c:catAx>
        <c:axId val="22670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07416"/>
        <c:crosses val="autoZero"/>
        <c:auto val="1"/>
        <c:lblAlgn val="ctr"/>
        <c:lblOffset val="100"/>
        <c:noMultiLvlLbl val="0"/>
      </c:catAx>
      <c:valAx>
        <c:axId val="22670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0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室設系!$C$48:$C$52</c:f>
              <c:numCache>
                <c:formatCode>0.00%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6-47BB-BB27-616BB271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708984"/>
        <c:axId val="226709376"/>
      </c:barChart>
      <c:catAx>
        <c:axId val="22670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09376"/>
        <c:crosses val="autoZero"/>
        <c:auto val="1"/>
        <c:lblAlgn val="ctr"/>
        <c:lblOffset val="100"/>
        <c:noMultiLvlLbl val="0"/>
      </c:catAx>
      <c:valAx>
        <c:axId val="22670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08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室設系!$C$56:$C$60</c:f>
              <c:numCache>
                <c:formatCode>0.00%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9-4B48-B6F0-CDE468F0C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705064"/>
        <c:axId val="226712120"/>
      </c:barChart>
      <c:catAx>
        <c:axId val="22670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12120"/>
        <c:crosses val="autoZero"/>
        <c:auto val="1"/>
        <c:lblAlgn val="ctr"/>
        <c:lblOffset val="100"/>
        <c:noMultiLvlLbl val="0"/>
      </c:catAx>
      <c:valAx>
        <c:axId val="22671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0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室設系!$C$64:$C$68</c:f>
              <c:numCache>
                <c:formatCode>0.00%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E-4B7C-A948-7CCCDCD8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705456"/>
        <c:axId val="226710944"/>
      </c:barChart>
      <c:catAx>
        <c:axId val="22670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10944"/>
        <c:crosses val="autoZero"/>
        <c:auto val="1"/>
        <c:lblAlgn val="ctr"/>
        <c:lblOffset val="100"/>
        <c:noMultiLvlLbl val="0"/>
      </c:catAx>
      <c:valAx>
        <c:axId val="22671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設計學院!$C$32:$C$36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85840"/>
        <c:axId val="225383488"/>
      </c:barChart>
      <c:catAx>
        <c:axId val="22538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3488"/>
        <c:crosses val="autoZero"/>
        <c:auto val="1"/>
        <c:lblAlgn val="ctr"/>
        <c:lblOffset val="100"/>
        <c:noMultiLvlLbl val="0"/>
      </c:catAx>
      <c:valAx>
        <c:axId val="2253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室設系!$C$72:$C$76</c:f>
              <c:numCache>
                <c:formatCode>0.00%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6-4EEA-8493-084D1EB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711728"/>
        <c:axId val="406853440"/>
      </c:barChart>
      <c:catAx>
        <c:axId val="22671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53440"/>
        <c:crosses val="autoZero"/>
        <c:auto val="1"/>
        <c:lblAlgn val="ctr"/>
        <c:lblOffset val="100"/>
        <c:noMultiLvlLbl val="0"/>
      </c:catAx>
      <c:valAx>
        <c:axId val="40685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71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室設系!$C$80:$C$84</c:f>
              <c:numCache>
                <c:formatCode>0.00%</c:formatCode>
                <c:ptCount val="5"/>
                <c:pt idx="0">
                  <c:v>0.8571428571428571</c:v>
                </c:pt>
                <c:pt idx="1">
                  <c:v>7.1428571428571425E-2</c:v>
                </c:pt>
                <c:pt idx="2">
                  <c:v>7.1428571428571425E-2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5-4FFB-AB84-CFE3DF1E6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848736"/>
        <c:axId val="406847952"/>
      </c:barChart>
      <c:catAx>
        <c:axId val="4068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47952"/>
        <c:crosses val="autoZero"/>
        <c:auto val="1"/>
        <c:lblAlgn val="ctr"/>
        <c:lblOffset val="100"/>
        <c:noMultiLvlLbl val="0"/>
      </c:catAx>
      <c:valAx>
        <c:axId val="4068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4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室設系!$C$88:$C$92</c:f>
              <c:numCache>
                <c:formatCode>0.00%</c:formatCode>
                <c:ptCount val="5"/>
                <c:pt idx="0">
                  <c:v>0.8571428571428571</c:v>
                </c:pt>
                <c:pt idx="1">
                  <c:v>7.1428571428571425E-2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6-469D-84BD-4B6809441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849912"/>
        <c:axId val="406854616"/>
      </c:barChart>
      <c:catAx>
        <c:axId val="40684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54616"/>
        <c:crosses val="autoZero"/>
        <c:auto val="1"/>
        <c:lblAlgn val="ctr"/>
        <c:lblOffset val="100"/>
        <c:noMultiLvlLbl val="0"/>
      </c:catAx>
      <c:valAx>
        <c:axId val="40685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4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室設系!$C$96:$C$100</c:f>
              <c:numCache>
                <c:formatCode>0.00%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7-4E14-8EF5-3F4A81C7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850696"/>
        <c:axId val="406850304"/>
      </c:barChart>
      <c:catAx>
        <c:axId val="40685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50304"/>
        <c:crosses val="autoZero"/>
        <c:auto val="1"/>
        <c:lblAlgn val="ctr"/>
        <c:lblOffset val="100"/>
        <c:noMultiLvlLbl val="0"/>
      </c:catAx>
      <c:valAx>
        <c:axId val="40685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50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室設系!$C$104:$C$108</c:f>
              <c:numCache>
                <c:formatCode>0.00%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0-4675-91F4-C2D2C1A0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851480"/>
        <c:axId val="406851088"/>
      </c:barChart>
      <c:catAx>
        <c:axId val="40685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51088"/>
        <c:crosses val="autoZero"/>
        <c:auto val="1"/>
        <c:lblAlgn val="ctr"/>
        <c:lblOffset val="100"/>
        <c:noMultiLvlLbl val="0"/>
      </c:catAx>
      <c:valAx>
        <c:axId val="40685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51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室設系!$C$112:$C$116</c:f>
              <c:numCache>
                <c:formatCode>0.00%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9-45BD-A1E1-D1AD5759E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853048"/>
        <c:axId val="406855008"/>
      </c:barChart>
      <c:catAx>
        <c:axId val="40685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55008"/>
        <c:crosses val="autoZero"/>
        <c:auto val="1"/>
        <c:lblAlgn val="ctr"/>
        <c:lblOffset val="100"/>
        <c:noMultiLvlLbl val="0"/>
      </c:catAx>
      <c:valAx>
        <c:axId val="40685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5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室設系!$C$130:$C$134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3-44FB-A71F-4BAA3576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854224"/>
        <c:axId val="406847560"/>
      </c:barChart>
      <c:catAx>
        <c:axId val="40685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47560"/>
        <c:crosses val="autoZero"/>
        <c:auto val="1"/>
        <c:lblAlgn val="ctr"/>
        <c:lblOffset val="100"/>
        <c:noMultiLvlLbl val="0"/>
      </c:catAx>
      <c:valAx>
        <c:axId val="406847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85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室設系!$C$138:$C$144</c:f>
              <c:numCache>
                <c:formatCode>0.00%</c:formatCode>
                <c:ptCount val="7"/>
                <c:pt idx="0">
                  <c:v>0.17857142857142858</c:v>
                </c:pt>
                <c:pt idx="1">
                  <c:v>0.25</c:v>
                </c:pt>
                <c:pt idx="2">
                  <c:v>0.25</c:v>
                </c:pt>
                <c:pt idx="3">
                  <c:v>0.17857142857142858</c:v>
                </c:pt>
                <c:pt idx="4">
                  <c:v>7.1428571428571425E-2</c:v>
                </c:pt>
                <c:pt idx="5">
                  <c:v>7.1428571428571425E-2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3-47F4-8FF8-DD15A6021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991624"/>
        <c:axId val="406992016"/>
      </c:barChart>
      <c:catAx>
        <c:axId val="40699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92016"/>
        <c:crosses val="autoZero"/>
        <c:auto val="1"/>
        <c:lblAlgn val="ctr"/>
        <c:lblOffset val="100"/>
        <c:noMultiLvlLbl val="0"/>
      </c:catAx>
      <c:valAx>
        <c:axId val="40699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91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室設系!$C$148:$C$161</c:f>
              <c:numCache>
                <c:formatCode>0.00%</c:formatCode>
                <c:ptCount val="14"/>
                <c:pt idx="0">
                  <c:v>4.0816326530612242E-2</c:v>
                </c:pt>
                <c:pt idx="1">
                  <c:v>0.18367346938775511</c:v>
                </c:pt>
                <c:pt idx="2">
                  <c:v>2.0408163265306121E-2</c:v>
                </c:pt>
                <c:pt idx="3">
                  <c:v>4.0816326530612242E-2</c:v>
                </c:pt>
                <c:pt idx="4">
                  <c:v>0</c:v>
                </c:pt>
                <c:pt idx="5">
                  <c:v>8.1632653061224483E-2</c:v>
                </c:pt>
                <c:pt idx="6">
                  <c:v>0.16326530612244897</c:v>
                </c:pt>
                <c:pt idx="7">
                  <c:v>6.1224489795918366E-2</c:v>
                </c:pt>
                <c:pt idx="8">
                  <c:v>2.0408163265306121E-2</c:v>
                </c:pt>
                <c:pt idx="9">
                  <c:v>0.12244897959183673</c:v>
                </c:pt>
                <c:pt idx="10">
                  <c:v>0.12244897959183673</c:v>
                </c:pt>
                <c:pt idx="11">
                  <c:v>8.1632653061224483E-2</c:v>
                </c:pt>
                <c:pt idx="12">
                  <c:v>6.1224489795918366E-2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D-424C-82C7-B1A795B96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992800"/>
        <c:axId val="406992408"/>
      </c:barChart>
      <c:catAx>
        <c:axId val="4069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92408"/>
        <c:crosses val="autoZero"/>
        <c:auto val="1"/>
        <c:lblAlgn val="ctr"/>
        <c:lblOffset val="100"/>
        <c:noMultiLvlLbl val="0"/>
      </c:catAx>
      <c:valAx>
        <c:axId val="40699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9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室設系!$C$165:$C$166</c:f>
              <c:numCache>
                <c:formatCode>0.00%</c:formatCode>
                <c:ptCount val="2"/>
                <c:pt idx="0">
                  <c:v>0.9285714285714286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0-45B9-995C-5E0BDFCD8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990056"/>
        <c:axId val="406988488"/>
      </c:barChart>
      <c:catAx>
        <c:axId val="406990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88488"/>
        <c:crosses val="autoZero"/>
        <c:auto val="1"/>
        <c:lblAlgn val="ctr"/>
        <c:lblOffset val="100"/>
        <c:noMultiLvlLbl val="0"/>
      </c:catAx>
      <c:valAx>
        <c:axId val="406988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90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設計學院!$C$40:$C$44</c:f>
              <c:numCache>
                <c:formatCode>0.00%</c:formatCode>
                <c:ptCount val="5"/>
                <c:pt idx="0">
                  <c:v>0.7142857142857143</c:v>
                </c:pt>
                <c:pt idx="1">
                  <c:v>0.2857142857142857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82312"/>
        <c:axId val="225385448"/>
      </c:barChart>
      <c:catAx>
        <c:axId val="225382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5448"/>
        <c:crosses val="autoZero"/>
        <c:auto val="1"/>
        <c:lblAlgn val="ctr"/>
        <c:lblOffset val="100"/>
        <c:noMultiLvlLbl val="0"/>
      </c:catAx>
      <c:valAx>
        <c:axId val="22538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2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室設系!$C$170:$C$171</c:f>
              <c:numCache>
                <c:formatCode>0.00%</c:formatCode>
                <c:ptCount val="2"/>
                <c:pt idx="0">
                  <c:v>0.9285714285714286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8-438D-87F7-50508D649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989272"/>
        <c:axId val="406988880"/>
      </c:barChart>
      <c:catAx>
        <c:axId val="40698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88880"/>
        <c:crosses val="autoZero"/>
        <c:auto val="1"/>
        <c:lblAlgn val="ctr"/>
        <c:lblOffset val="100"/>
        <c:noMultiLvlLbl val="0"/>
      </c:catAx>
      <c:valAx>
        <c:axId val="40698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89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商設系!$C$5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商設系!$C$6:$C$10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3-4A95-89BA-27496350A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993192"/>
        <c:axId val="406990840"/>
      </c:barChart>
      <c:catAx>
        <c:axId val="40699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90840"/>
        <c:crosses val="autoZero"/>
        <c:auto val="1"/>
        <c:lblAlgn val="ctr"/>
        <c:lblOffset val="100"/>
        <c:noMultiLvlLbl val="0"/>
      </c:catAx>
      <c:valAx>
        <c:axId val="40699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93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商設系!$C$14:$C$18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0-45E3-8C7E-7289C3683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994368"/>
        <c:axId val="406986920"/>
      </c:barChart>
      <c:catAx>
        <c:axId val="40699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86920"/>
        <c:crosses val="autoZero"/>
        <c:auto val="1"/>
        <c:lblAlgn val="ctr"/>
        <c:lblOffset val="100"/>
        <c:noMultiLvlLbl val="0"/>
      </c:catAx>
      <c:valAx>
        <c:axId val="40698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9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商設系!$C$120:$C$124</c:f>
              <c:numCache>
                <c:formatCode>0.00%</c:formatCode>
                <c:ptCount val="5"/>
                <c:pt idx="0">
                  <c:v>0.25</c:v>
                </c:pt>
                <c:pt idx="1">
                  <c:v>0</c:v>
                </c:pt>
                <c:pt idx="2">
                  <c:v>0.5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5-4FAC-8C4C-46FC06948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987704"/>
        <c:axId val="406988096"/>
      </c:barChart>
      <c:catAx>
        <c:axId val="40698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88096"/>
        <c:crosses val="autoZero"/>
        <c:auto val="1"/>
        <c:lblAlgn val="ctr"/>
        <c:lblOffset val="100"/>
        <c:noMultiLvlLbl val="0"/>
      </c:catAx>
      <c:valAx>
        <c:axId val="40698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987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商設系!$C$24:$C$28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0-4BDD-BA05-5884CB36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11304"/>
        <c:axId val="407914440"/>
      </c:barChart>
      <c:catAx>
        <c:axId val="40791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14440"/>
        <c:crosses val="autoZero"/>
        <c:auto val="1"/>
        <c:lblAlgn val="ctr"/>
        <c:lblOffset val="100"/>
        <c:noMultiLvlLbl val="0"/>
      </c:catAx>
      <c:valAx>
        <c:axId val="4079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1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商設系!$C$32:$C$36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F-4F12-906B-367E6E8D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11696"/>
        <c:axId val="407913656"/>
      </c:barChart>
      <c:catAx>
        <c:axId val="40791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13656"/>
        <c:crosses val="autoZero"/>
        <c:auto val="1"/>
        <c:lblAlgn val="ctr"/>
        <c:lblOffset val="100"/>
        <c:noMultiLvlLbl val="0"/>
      </c:catAx>
      <c:valAx>
        <c:axId val="40791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1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商設系!$C$40:$C$44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B-459F-8B29-71608B72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10128"/>
        <c:axId val="407908952"/>
      </c:barChart>
      <c:catAx>
        <c:axId val="40791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08952"/>
        <c:crosses val="autoZero"/>
        <c:auto val="1"/>
        <c:lblAlgn val="ctr"/>
        <c:lblOffset val="100"/>
        <c:noMultiLvlLbl val="0"/>
      </c:catAx>
      <c:valAx>
        <c:axId val="407908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1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商設系!$C$48:$C$52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3-4B5B-BD52-8377966D5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12088"/>
        <c:axId val="407912480"/>
      </c:barChart>
      <c:catAx>
        <c:axId val="40791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12480"/>
        <c:crosses val="autoZero"/>
        <c:auto val="1"/>
        <c:lblAlgn val="ctr"/>
        <c:lblOffset val="100"/>
        <c:noMultiLvlLbl val="0"/>
      </c:catAx>
      <c:valAx>
        <c:axId val="40791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1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商設系!$C$56:$C$60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C-42C7-8F1F-F21888BEA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13264"/>
        <c:axId val="407906992"/>
      </c:barChart>
      <c:catAx>
        <c:axId val="40791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06992"/>
        <c:crosses val="autoZero"/>
        <c:auto val="1"/>
        <c:lblAlgn val="ctr"/>
        <c:lblOffset val="100"/>
        <c:noMultiLvlLbl val="0"/>
      </c:catAx>
      <c:valAx>
        <c:axId val="40790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1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商設系!$C$64:$C$68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0-4FE2-A9DD-E9BCB94F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07776"/>
        <c:axId val="407908168"/>
      </c:barChart>
      <c:catAx>
        <c:axId val="40790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08168"/>
        <c:crosses val="autoZero"/>
        <c:auto val="1"/>
        <c:lblAlgn val="ctr"/>
        <c:lblOffset val="100"/>
        <c:noMultiLvlLbl val="0"/>
      </c:catAx>
      <c:valAx>
        <c:axId val="407908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0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設計學院!$C$48:$C$52</c:f>
              <c:numCache>
                <c:formatCode>0.00%</c:formatCode>
                <c:ptCount val="5"/>
                <c:pt idx="0">
                  <c:v>0.6785714285714286</c:v>
                </c:pt>
                <c:pt idx="1">
                  <c:v>0.2857142857142857</c:v>
                </c:pt>
                <c:pt idx="2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86624"/>
        <c:axId val="225385056"/>
      </c:barChart>
      <c:catAx>
        <c:axId val="225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5056"/>
        <c:crosses val="autoZero"/>
        <c:auto val="1"/>
        <c:lblAlgn val="ctr"/>
        <c:lblOffset val="100"/>
        <c:noMultiLvlLbl val="0"/>
      </c:catAx>
      <c:valAx>
        <c:axId val="22538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商設系!$C$72:$C$76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8-4EB9-AA52-A13AC940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09344"/>
        <c:axId val="408004232"/>
      </c:barChart>
      <c:catAx>
        <c:axId val="40790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004232"/>
        <c:crosses val="autoZero"/>
        <c:auto val="1"/>
        <c:lblAlgn val="ctr"/>
        <c:lblOffset val="100"/>
        <c:noMultiLvlLbl val="0"/>
      </c:catAx>
      <c:valAx>
        <c:axId val="40800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0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商設系!$C$80:$C$84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B-4D2D-AC16-91135209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001880"/>
        <c:axId val="408001488"/>
      </c:barChart>
      <c:catAx>
        <c:axId val="408001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001488"/>
        <c:crosses val="autoZero"/>
        <c:auto val="1"/>
        <c:lblAlgn val="ctr"/>
        <c:lblOffset val="100"/>
        <c:noMultiLvlLbl val="0"/>
      </c:catAx>
      <c:valAx>
        <c:axId val="40800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001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商設系!$C$88:$C$92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3-4368-BCEB-7AB03277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002272"/>
        <c:axId val="408002664"/>
      </c:barChart>
      <c:catAx>
        <c:axId val="40800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002664"/>
        <c:crosses val="autoZero"/>
        <c:auto val="1"/>
        <c:lblAlgn val="ctr"/>
        <c:lblOffset val="100"/>
        <c:noMultiLvlLbl val="0"/>
      </c:catAx>
      <c:valAx>
        <c:axId val="40800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00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商設系!$C$96:$C$100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2-4702-A2D1-72437BDF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003840"/>
        <c:axId val="407998744"/>
      </c:barChart>
      <c:catAx>
        <c:axId val="40800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8744"/>
        <c:crosses val="autoZero"/>
        <c:auto val="1"/>
        <c:lblAlgn val="ctr"/>
        <c:lblOffset val="100"/>
        <c:noMultiLvlLbl val="0"/>
      </c:catAx>
      <c:valAx>
        <c:axId val="40799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00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商設系!$C$104:$C$108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E-4A66-A217-D66FD7AC8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97960"/>
        <c:axId val="407996000"/>
      </c:barChart>
      <c:catAx>
        <c:axId val="40799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6000"/>
        <c:crosses val="autoZero"/>
        <c:auto val="1"/>
        <c:lblAlgn val="ctr"/>
        <c:lblOffset val="100"/>
        <c:noMultiLvlLbl val="0"/>
      </c:catAx>
      <c:valAx>
        <c:axId val="40799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7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商設系!$C$112:$C$116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E-4045-B9A1-FF4059CA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93648"/>
        <c:axId val="407990120"/>
      </c:barChart>
      <c:catAx>
        <c:axId val="40799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0120"/>
        <c:crosses val="autoZero"/>
        <c:auto val="1"/>
        <c:lblAlgn val="ctr"/>
        <c:lblOffset val="100"/>
        <c:noMultiLvlLbl val="0"/>
      </c:catAx>
      <c:valAx>
        <c:axId val="40799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商設系!$C$130:$C$134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F-46BC-9ED8-E7995027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95216"/>
        <c:axId val="407991296"/>
      </c:barChart>
      <c:catAx>
        <c:axId val="40799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1296"/>
        <c:crosses val="autoZero"/>
        <c:auto val="1"/>
        <c:lblAlgn val="ctr"/>
        <c:lblOffset val="100"/>
        <c:noMultiLvlLbl val="0"/>
      </c:catAx>
      <c:valAx>
        <c:axId val="40799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商設系!$C$138:$C$144</c:f>
              <c:numCache>
                <c:formatCode>0.00%</c:formatCode>
                <c:ptCount val="7"/>
                <c:pt idx="0">
                  <c:v>8.3333333333333329E-2</c:v>
                </c:pt>
                <c:pt idx="1">
                  <c:v>0.25</c:v>
                </c:pt>
                <c:pt idx="2">
                  <c:v>0.33333333333333331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5-426A-BB01-7A572E79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92080"/>
        <c:axId val="407997568"/>
      </c:barChart>
      <c:catAx>
        <c:axId val="40799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7568"/>
        <c:crosses val="autoZero"/>
        <c:auto val="1"/>
        <c:lblAlgn val="ctr"/>
        <c:lblOffset val="100"/>
        <c:noMultiLvlLbl val="0"/>
      </c:catAx>
      <c:valAx>
        <c:axId val="40799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商設系!$C$148:$C$161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6.6666666666666666E-2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6.6666666666666666E-2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0.13333333333333333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4-46CD-BB80-E95430A4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92864"/>
        <c:axId val="407996392"/>
      </c:barChart>
      <c:catAx>
        <c:axId val="40799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6392"/>
        <c:crosses val="autoZero"/>
        <c:auto val="1"/>
        <c:lblAlgn val="ctr"/>
        <c:lblOffset val="100"/>
        <c:noMultiLvlLbl val="0"/>
      </c:catAx>
      <c:valAx>
        <c:axId val="40799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商設系!$C$165:$C$166</c:f>
              <c:numCache>
                <c:formatCode>0.00%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B-409A-8212-317B03B8E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94824"/>
        <c:axId val="407996784"/>
      </c:barChart>
      <c:catAx>
        <c:axId val="407994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6784"/>
        <c:crosses val="autoZero"/>
        <c:auto val="1"/>
        <c:lblAlgn val="ctr"/>
        <c:lblOffset val="100"/>
        <c:noMultiLvlLbl val="0"/>
      </c:catAx>
      <c:valAx>
        <c:axId val="40799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4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設計學院!$C$56:$C$60</c:f>
              <c:numCache>
                <c:formatCode>0.00%</c:formatCode>
                <c:ptCount val="5"/>
                <c:pt idx="0">
                  <c:v>0.6428571428571429</c:v>
                </c:pt>
                <c:pt idx="1">
                  <c:v>0.35714285714285715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87408"/>
        <c:axId val="225381136"/>
      </c:barChart>
      <c:catAx>
        <c:axId val="22538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1136"/>
        <c:crosses val="autoZero"/>
        <c:auto val="1"/>
        <c:lblAlgn val="ctr"/>
        <c:lblOffset val="100"/>
        <c:noMultiLvlLbl val="0"/>
      </c:catAx>
      <c:valAx>
        <c:axId val="22538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商設系!$C$170:$C$171</c:f>
              <c:numCache>
                <c:formatCode>0.00%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D-40F6-99D7-E0DAC7AC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88944"/>
        <c:axId val="407998352"/>
      </c:barChart>
      <c:catAx>
        <c:axId val="40798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8352"/>
        <c:crosses val="autoZero"/>
        <c:auto val="1"/>
        <c:lblAlgn val="ctr"/>
        <c:lblOffset val="100"/>
        <c:noMultiLvlLbl val="0"/>
      </c:catAx>
      <c:valAx>
        <c:axId val="40799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8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品設系!$C$5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品設系!$C$6:$C$10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4-4836-BB8D-37695E70B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92472"/>
        <c:axId val="407994040"/>
      </c:barChart>
      <c:catAx>
        <c:axId val="40799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4040"/>
        <c:crosses val="autoZero"/>
        <c:auto val="1"/>
        <c:lblAlgn val="ctr"/>
        <c:lblOffset val="100"/>
        <c:noMultiLvlLbl val="0"/>
      </c:catAx>
      <c:valAx>
        <c:axId val="40799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2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品設系!$C$14:$C$18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A-4C69-9BD5-2CCFE85A5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999136"/>
        <c:axId val="407999920"/>
      </c:barChart>
      <c:catAx>
        <c:axId val="40799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9920"/>
        <c:crosses val="autoZero"/>
        <c:auto val="1"/>
        <c:lblAlgn val="ctr"/>
        <c:lblOffset val="100"/>
        <c:noMultiLvlLbl val="0"/>
      </c:catAx>
      <c:valAx>
        <c:axId val="40799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品設系!$C$120:$C$124</c:f>
              <c:numCache>
                <c:formatCode>0.00%</c:formatCode>
                <c:ptCount val="5"/>
                <c:pt idx="0">
                  <c:v>0.3</c:v>
                </c:pt>
                <c:pt idx="1">
                  <c:v>0.4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9-48BF-91E8-AED5CE309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001096"/>
        <c:axId val="407994432"/>
      </c:barChart>
      <c:catAx>
        <c:axId val="40800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994432"/>
        <c:crosses val="autoZero"/>
        <c:auto val="1"/>
        <c:lblAlgn val="ctr"/>
        <c:lblOffset val="100"/>
        <c:noMultiLvlLbl val="0"/>
      </c:catAx>
      <c:valAx>
        <c:axId val="40799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00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品設系!$C$24:$C$28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0-4058-AFEC-005F49A29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83408"/>
        <c:axId val="406681448"/>
      </c:barChart>
      <c:catAx>
        <c:axId val="40668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81448"/>
        <c:crosses val="autoZero"/>
        <c:auto val="1"/>
        <c:lblAlgn val="ctr"/>
        <c:lblOffset val="100"/>
        <c:noMultiLvlLbl val="0"/>
      </c:catAx>
      <c:valAx>
        <c:axId val="40668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8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品設系!$C$32:$C$36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E-4E38-9866-D3F0CF5DA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83016"/>
        <c:axId val="406682624"/>
      </c:barChart>
      <c:catAx>
        <c:axId val="40668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82624"/>
        <c:crosses val="autoZero"/>
        <c:auto val="1"/>
        <c:lblAlgn val="ctr"/>
        <c:lblOffset val="100"/>
        <c:noMultiLvlLbl val="0"/>
      </c:catAx>
      <c:valAx>
        <c:axId val="40668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83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品設系!$C$40:$C$44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7-4D27-BB78-E51A0FE82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84192"/>
        <c:axId val="406681056"/>
      </c:barChart>
      <c:catAx>
        <c:axId val="40668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81056"/>
        <c:crosses val="autoZero"/>
        <c:auto val="1"/>
        <c:lblAlgn val="ctr"/>
        <c:lblOffset val="100"/>
        <c:noMultiLvlLbl val="0"/>
      </c:catAx>
      <c:valAx>
        <c:axId val="40668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8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品設系!$C$48:$C$52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9-4A5D-95B9-DC40CCB6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68904"/>
        <c:axId val="406677920"/>
      </c:barChart>
      <c:catAx>
        <c:axId val="40666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7920"/>
        <c:crosses val="autoZero"/>
        <c:auto val="1"/>
        <c:lblAlgn val="ctr"/>
        <c:lblOffset val="100"/>
        <c:noMultiLvlLbl val="0"/>
      </c:catAx>
      <c:valAx>
        <c:axId val="40667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68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品設系!$C$56:$C$60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D-4F26-8058-783A0A86E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72432"/>
        <c:axId val="406668512"/>
      </c:barChart>
      <c:catAx>
        <c:axId val="40667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68512"/>
        <c:crosses val="autoZero"/>
        <c:auto val="1"/>
        <c:lblAlgn val="ctr"/>
        <c:lblOffset val="100"/>
        <c:noMultiLvlLbl val="0"/>
      </c:catAx>
      <c:valAx>
        <c:axId val="4066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品設系!$C$64:$C$68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B-4701-82A1-333076FAD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71256"/>
        <c:axId val="406680664"/>
      </c:barChart>
      <c:catAx>
        <c:axId val="40667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80664"/>
        <c:crosses val="autoZero"/>
        <c:auto val="1"/>
        <c:lblAlgn val="ctr"/>
        <c:lblOffset val="100"/>
        <c:noMultiLvlLbl val="0"/>
      </c:catAx>
      <c:valAx>
        <c:axId val="40668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設計學院!$C$64:$C$68</c:f>
              <c:numCache>
                <c:formatCode>0.00%</c:formatCode>
                <c:ptCount val="5"/>
                <c:pt idx="0">
                  <c:v>0.6785714285714286</c:v>
                </c:pt>
                <c:pt idx="1">
                  <c:v>0.32142857142857145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81528"/>
        <c:axId val="225384664"/>
      </c:barChart>
      <c:catAx>
        <c:axId val="22538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4664"/>
        <c:crosses val="autoZero"/>
        <c:auto val="1"/>
        <c:lblAlgn val="ctr"/>
        <c:lblOffset val="100"/>
        <c:noMultiLvlLbl val="0"/>
      </c:catAx>
      <c:valAx>
        <c:axId val="22538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381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品設系!$C$72:$C$76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E-4F85-A150-DF14E7302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79880"/>
        <c:axId val="406674392"/>
      </c:barChart>
      <c:catAx>
        <c:axId val="40667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4392"/>
        <c:crosses val="autoZero"/>
        <c:auto val="1"/>
        <c:lblAlgn val="ctr"/>
        <c:lblOffset val="100"/>
        <c:noMultiLvlLbl val="0"/>
      </c:catAx>
      <c:valAx>
        <c:axId val="40667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9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品設系!$C$80:$C$84</c:f>
              <c:numCache>
                <c:formatCode>0.00%</c:formatCode>
                <c:ptCount val="5"/>
                <c:pt idx="0">
                  <c:v>0.3</c:v>
                </c:pt>
                <c:pt idx="1">
                  <c:v>0.7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4-41CB-A6CF-6985D42A8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69296"/>
        <c:axId val="406675960"/>
      </c:barChart>
      <c:catAx>
        <c:axId val="40666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5960"/>
        <c:crosses val="autoZero"/>
        <c:auto val="1"/>
        <c:lblAlgn val="ctr"/>
        <c:lblOffset val="100"/>
        <c:noMultiLvlLbl val="0"/>
      </c:catAx>
      <c:valAx>
        <c:axId val="40667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6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品設系!$C$88:$C$92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C-4E6F-952F-7E388C9D3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77136"/>
        <c:axId val="406677528"/>
      </c:barChart>
      <c:catAx>
        <c:axId val="40667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7528"/>
        <c:crosses val="autoZero"/>
        <c:auto val="1"/>
        <c:lblAlgn val="ctr"/>
        <c:lblOffset val="100"/>
        <c:noMultiLvlLbl val="0"/>
      </c:catAx>
      <c:valAx>
        <c:axId val="40667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品設系!$C$96:$C$100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E-4AE5-A9D1-5562CD67A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78704"/>
        <c:axId val="406672824"/>
      </c:barChart>
      <c:catAx>
        <c:axId val="40667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2824"/>
        <c:crosses val="autoZero"/>
        <c:auto val="1"/>
        <c:lblAlgn val="ctr"/>
        <c:lblOffset val="100"/>
        <c:noMultiLvlLbl val="0"/>
      </c:catAx>
      <c:valAx>
        <c:axId val="40667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品設系!$C$104:$C$108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A-4CEC-BB05-82B9C88E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73216"/>
        <c:axId val="406673608"/>
      </c:barChart>
      <c:catAx>
        <c:axId val="40667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3608"/>
        <c:crosses val="autoZero"/>
        <c:auto val="1"/>
        <c:lblAlgn val="ctr"/>
        <c:lblOffset val="100"/>
        <c:noMultiLvlLbl val="0"/>
      </c:catAx>
      <c:valAx>
        <c:axId val="40667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品設系!$C$112:$C$116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E-400C-BE8A-AEB640AA9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75568"/>
        <c:axId val="406675176"/>
      </c:barChart>
      <c:catAx>
        <c:axId val="40667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5176"/>
        <c:crosses val="autoZero"/>
        <c:auto val="1"/>
        <c:lblAlgn val="ctr"/>
        <c:lblOffset val="100"/>
        <c:noMultiLvlLbl val="0"/>
      </c:catAx>
      <c:valAx>
        <c:axId val="40667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品設系!$C$130:$C$134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2-434C-BAF2-79955CABF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79488"/>
        <c:axId val="406669688"/>
      </c:barChart>
      <c:catAx>
        <c:axId val="406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69688"/>
        <c:crosses val="autoZero"/>
        <c:auto val="1"/>
        <c:lblAlgn val="ctr"/>
        <c:lblOffset val="100"/>
        <c:noMultiLvlLbl val="0"/>
      </c:catAx>
      <c:valAx>
        <c:axId val="40666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品設系!$C$138:$C$144</c:f>
              <c:numCache>
                <c:formatCode>0.00%</c:formatCode>
                <c:ptCount val="7"/>
                <c:pt idx="0">
                  <c:v>0.25</c:v>
                </c:pt>
                <c:pt idx="1">
                  <c:v>0.2</c:v>
                </c:pt>
                <c:pt idx="2">
                  <c:v>0.25</c:v>
                </c:pt>
                <c:pt idx="3">
                  <c:v>0.15</c:v>
                </c:pt>
                <c:pt idx="4">
                  <c:v>0.05</c:v>
                </c:pt>
                <c:pt idx="5">
                  <c:v>0.1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0-46AD-B2F2-B655CDE17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670472"/>
        <c:axId val="406676352"/>
      </c:barChart>
      <c:catAx>
        <c:axId val="40667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6352"/>
        <c:crosses val="autoZero"/>
        <c:auto val="1"/>
        <c:lblAlgn val="ctr"/>
        <c:lblOffset val="100"/>
        <c:noMultiLvlLbl val="0"/>
      </c:catAx>
      <c:valAx>
        <c:axId val="40667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670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品設系!$C$148:$C$161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0.05</c:v>
                </c:pt>
                <c:pt idx="4">
                  <c:v>0</c:v>
                </c:pt>
                <c:pt idx="5">
                  <c:v>7.4999999999999997E-2</c:v>
                </c:pt>
                <c:pt idx="6">
                  <c:v>0.22500000000000001</c:v>
                </c:pt>
                <c:pt idx="7">
                  <c:v>0.05</c:v>
                </c:pt>
                <c:pt idx="8">
                  <c:v>7.4999999999999997E-2</c:v>
                </c:pt>
                <c:pt idx="9">
                  <c:v>0</c:v>
                </c:pt>
                <c:pt idx="10">
                  <c:v>0.2</c:v>
                </c:pt>
                <c:pt idx="11">
                  <c:v>7.4999999999999997E-2</c:v>
                </c:pt>
                <c:pt idx="12">
                  <c:v>0.05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2-4429-818E-593ED8CFA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371144"/>
        <c:axId val="409373496"/>
      </c:barChart>
      <c:catAx>
        <c:axId val="40937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373496"/>
        <c:crosses val="autoZero"/>
        <c:auto val="1"/>
        <c:lblAlgn val="ctr"/>
        <c:lblOffset val="100"/>
        <c:noMultiLvlLbl val="0"/>
      </c:catAx>
      <c:valAx>
        <c:axId val="40937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37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品設系!$C$165:$C$166</c:f>
              <c:numCache>
                <c:formatCode>0.00%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3-4298-A518-94A094C0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372712"/>
        <c:axId val="409366832"/>
      </c:barChart>
      <c:catAx>
        <c:axId val="40937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366832"/>
        <c:crosses val="autoZero"/>
        <c:auto val="1"/>
        <c:lblAlgn val="ctr"/>
        <c:lblOffset val="100"/>
        <c:noMultiLvlLbl val="0"/>
      </c:catAx>
      <c:valAx>
        <c:axId val="40936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9372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13" Type="http://schemas.openxmlformats.org/officeDocument/2006/relationships/chart" Target="../charts/chart93.xml"/><Relationship Id="rId18" Type="http://schemas.openxmlformats.org/officeDocument/2006/relationships/chart" Target="../charts/chart9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12" Type="http://schemas.openxmlformats.org/officeDocument/2006/relationships/chart" Target="../charts/chart92.xml"/><Relationship Id="rId17" Type="http://schemas.openxmlformats.org/officeDocument/2006/relationships/chart" Target="../charts/chart97.xml"/><Relationship Id="rId2" Type="http://schemas.openxmlformats.org/officeDocument/2006/relationships/chart" Target="../charts/chart82.xml"/><Relationship Id="rId16" Type="http://schemas.openxmlformats.org/officeDocument/2006/relationships/chart" Target="../charts/chart96.xml"/><Relationship Id="rId20" Type="http://schemas.openxmlformats.org/officeDocument/2006/relationships/chart" Target="../charts/chart100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11" Type="http://schemas.openxmlformats.org/officeDocument/2006/relationships/chart" Target="../charts/chart91.xml"/><Relationship Id="rId5" Type="http://schemas.openxmlformats.org/officeDocument/2006/relationships/chart" Target="../charts/chart85.xml"/><Relationship Id="rId15" Type="http://schemas.openxmlformats.org/officeDocument/2006/relationships/chart" Target="../charts/chart95.xml"/><Relationship Id="rId10" Type="http://schemas.openxmlformats.org/officeDocument/2006/relationships/chart" Target="../charts/chart90.xml"/><Relationship Id="rId19" Type="http://schemas.openxmlformats.org/officeDocument/2006/relationships/chart" Target="../charts/chart99.xml"/><Relationship Id="rId4" Type="http://schemas.openxmlformats.org/officeDocument/2006/relationships/chart" Target="../charts/chart84.xml"/><Relationship Id="rId9" Type="http://schemas.openxmlformats.org/officeDocument/2006/relationships/chart" Target="../charts/chart89.xml"/><Relationship Id="rId14" Type="http://schemas.openxmlformats.org/officeDocument/2006/relationships/chart" Target="../charts/chart9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showZeros="0" tabSelected="1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4" t="s">
        <v>104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8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f>多媒系!B6+室設系!B6+商設系!B6+品設系!B6</f>
        <v>19</v>
      </c>
      <c r="C6" s="7">
        <f>B6/B11</f>
        <v>0.6785714285714286</v>
      </c>
    </row>
    <row r="7" spans="1:9" x14ac:dyDescent="0.25">
      <c r="A7" s="2" t="s">
        <v>43</v>
      </c>
      <c r="B7" s="2">
        <f>多媒系!B7+室設系!B7+商設系!B7+品設系!B7</f>
        <v>9</v>
      </c>
      <c r="C7" s="7">
        <f>B7/B11</f>
        <v>0.32142857142857145</v>
      </c>
    </row>
    <row r="8" spans="1:9" x14ac:dyDescent="0.25">
      <c r="A8" s="2" t="s">
        <v>44</v>
      </c>
      <c r="B8" s="2">
        <f>多媒系!B8+室設系!B8+商設系!B8+品設系!B8</f>
        <v>0</v>
      </c>
      <c r="C8" s="7">
        <f>B8/B11</f>
        <v>0</v>
      </c>
    </row>
    <row r="9" spans="1:9" x14ac:dyDescent="0.25">
      <c r="A9" s="2" t="s">
        <v>46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28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f>多媒系!B14+室設系!B14+商設系!B14+品設系!B14</f>
        <v>19</v>
      </c>
      <c r="C14" s="7">
        <f>B14/B19</f>
        <v>0.6785714285714286</v>
      </c>
    </row>
    <row r="15" spans="1:9" x14ac:dyDescent="0.25">
      <c r="A15" s="2" t="s">
        <v>48</v>
      </c>
      <c r="B15" s="2">
        <f>多媒系!B15+室設系!B15+商設系!B15+品設系!B15</f>
        <v>9</v>
      </c>
      <c r="C15" s="7">
        <f>B15/B19</f>
        <v>0.32142857142857145</v>
      </c>
    </row>
    <row r="16" spans="1:9" x14ac:dyDescent="0.25">
      <c r="A16" s="2" t="s">
        <v>49</v>
      </c>
      <c r="B16" s="2">
        <f>多媒系!B16+室設系!B16+商設系!B16+品設系!B16</f>
        <v>0</v>
      </c>
      <c r="C16" s="7">
        <f>B16/B19</f>
        <v>0</v>
      </c>
    </row>
    <row r="17" spans="1:4" x14ac:dyDescent="0.25">
      <c r="A17" s="2" t="s">
        <v>50</v>
      </c>
      <c r="B17" s="2">
        <v>0</v>
      </c>
      <c r="C17" s="7"/>
    </row>
    <row r="18" spans="1:4" x14ac:dyDescent="0.25">
      <c r="A18" s="2" t="s">
        <v>51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28</v>
      </c>
      <c r="C19" s="9">
        <v>1</v>
      </c>
    </row>
    <row r="20" spans="1:4" x14ac:dyDescent="0.25">
      <c r="B20" s="1">
        <v>0</v>
      </c>
    </row>
    <row r="21" spans="1:4" x14ac:dyDescent="0.25">
      <c r="A21" s="8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f>多媒系!B24+室設系!B24+商設系!B24+品設系!B24</f>
        <v>21</v>
      </c>
      <c r="C24" s="7">
        <f>B24/B29</f>
        <v>0.75</v>
      </c>
      <c r="D24" s="4"/>
    </row>
    <row r="25" spans="1:4" x14ac:dyDescent="0.25">
      <c r="A25" s="2" t="s">
        <v>43</v>
      </c>
      <c r="B25" s="2">
        <f>多媒系!B25+室設系!B25+商設系!B25+品設系!B25</f>
        <v>6</v>
      </c>
      <c r="C25" s="7">
        <f>B25/B29</f>
        <v>0.21428571428571427</v>
      </c>
      <c r="D25" s="4"/>
    </row>
    <row r="26" spans="1:4" x14ac:dyDescent="0.25">
      <c r="A26" s="2" t="s">
        <v>44</v>
      </c>
      <c r="B26" s="2">
        <f>多媒系!B26+室設系!B26+商設系!B26+品設系!B26</f>
        <v>1</v>
      </c>
      <c r="C26" s="7">
        <f>B26/B29</f>
        <v>3.5714285714285712E-2</v>
      </c>
      <c r="D26" s="4"/>
    </row>
    <row r="27" spans="1:4" x14ac:dyDescent="0.25">
      <c r="A27" s="2" t="s">
        <v>56</v>
      </c>
      <c r="B27" s="2">
        <v>0</v>
      </c>
      <c r="C27" s="7"/>
    </row>
    <row r="28" spans="1:4" x14ac:dyDescent="0.25">
      <c r="A28" s="2" t="s">
        <v>57</v>
      </c>
      <c r="B28" s="2">
        <v>0</v>
      </c>
      <c r="C28" s="7"/>
    </row>
    <row r="29" spans="1:4" x14ac:dyDescent="0.25">
      <c r="A29" s="6" t="s">
        <v>99</v>
      </c>
      <c r="B29" s="6">
        <f>SUM(B24:B28)</f>
        <v>28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f>多媒系!B32+室設系!B32+商設系!B32+品設系!B32</f>
        <v>21</v>
      </c>
      <c r="C32" s="7">
        <f>B32/B37</f>
        <v>0.75</v>
      </c>
    </row>
    <row r="33" spans="1:4" x14ac:dyDescent="0.25">
      <c r="A33" s="2" t="s">
        <v>43</v>
      </c>
      <c r="B33" s="2">
        <f>多媒系!B33+室設系!B33+商設系!B33+品設系!B33</f>
        <v>7</v>
      </c>
      <c r="C33" s="7">
        <f>B33/B37</f>
        <v>0.25</v>
      </c>
    </row>
    <row r="34" spans="1:4" x14ac:dyDescent="0.25">
      <c r="A34" s="2" t="s">
        <v>44</v>
      </c>
      <c r="B34" s="2">
        <f>多媒系!B34+室設系!B34+商設系!B34+品設系!B34</f>
        <v>0</v>
      </c>
      <c r="C34" s="7">
        <f>B34/B37</f>
        <v>0</v>
      </c>
    </row>
    <row r="35" spans="1:4" x14ac:dyDescent="0.25">
      <c r="A35" s="2" t="s">
        <v>46</v>
      </c>
      <c r="B35" s="2">
        <f>多媒系!B35+室設系!B35+商設系!B35+品設系!B35</f>
        <v>0</v>
      </c>
      <c r="C35" s="7"/>
    </row>
    <row r="36" spans="1:4" x14ac:dyDescent="0.25">
      <c r="A36" s="2" t="s">
        <v>47</v>
      </c>
      <c r="B36" s="2">
        <f>多媒系!B36+室設系!B36+商設系!B36+品設系!B36</f>
        <v>0</v>
      </c>
      <c r="C36" s="7"/>
      <c r="D36" s="4"/>
    </row>
    <row r="37" spans="1:4" x14ac:dyDescent="0.25">
      <c r="A37" s="6" t="s">
        <v>99</v>
      </c>
      <c r="B37" s="6">
        <f>SUM(B32:B36)</f>
        <v>28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f>多媒系!B40+室設系!B40+商設系!B40+品設系!B40</f>
        <v>20</v>
      </c>
      <c r="C40" s="7">
        <f>B40/B45</f>
        <v>0.7142857142857143</v>
      </c>
    </row>
    <row r="41" spans="1:4" x14ac:dyDescent="0.25">
      <c r="A41" s="2" t="s">
        <v>43</v>
      </c>
      <c r="B41" s="2">
        <f>多媒系!B41+室設系!B41+商設系!B41+品設系!B41</f>
        <v>8</v>
      </c>
      <c r="C41" s="7">
        <f>B41/B45</f>
        <v>0.2857142857142857</v>
      </c>
    </row>
    <row r="42" spans="1:4" x14ac:dyDescent="0.25">
      <c r="A42" s="2" t="s">
        <v>44</v>
      </c>
      <c r="B42" s="2">
        <f>多媒系!B42+室設系!B42+商設系!B42+品設系!B42</f>
        <v>0</v>
      </c>
      <c r="C42" s="7">
        <f>B42/B45</f>
        <v>0</v>
      </c>
    </row>
    <row r="43" spans="1:4" x14ac:dyDescent="0.25">
      <c r="A43" s="2" t="s">
        <v>45</v>
      </c>
      <c r="B43" s="2">
        <f>多媒系!B43+室設系!B43+商設系!B43+品設系!B43</f>
        <v>0</v>
      </c>
      <c r="C43" s="7"/>
    </row>
    <row r="44" spans="1:4" x14ac:dyDescent="0.25">
      <c r="A44" s="2" t="s">
        <v>55</v>
      </c>
      <c r="B44" s="2">
        <f>多媒系!B44+室設系!B44+商設系!B44+品設系!B44</f>
        <v>0</v>
      </c>
      <c r="C44" s="7"/>
      <c r="D44" s="4"/>
    </row>
    <row r="45" spans="1:4" x14ac:dyDescent="0.25">
      <c r="A45" s="6" t="s">
        <v>99</v>
      </c>
      <c r="B45" s="6">
        <f>SUM(B40:B44)</f>
        <v>28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f>多媒系!B48+室設系!B48+商設系!B48+品設系!B48</f>
        <v>19</v>
      </c>
      <c r="C48" s="7">
        <f>B48/B53</f>
        <v>0.6785714285714286</v>
      </c>
    </row>
    <row r="49" spans="1:13" x14ac:dyDescent="0.25">
      <c r="A49" s="2" t="s">
        <v>43</v>
      </c>
      <c r="B49" s="2">
        <f>多媒系!B49+室設系!B49+商設系!B49+品設系!B49</f>
        <v>8</v>
      </c>
      <c r="C49" s="7">
        <f>B49/B53</f>
        <v>0.2857142857142857</v>
      </c>
    </row>
    <row r="50" spans="1:13" x14ac:dyDescent="0.25">
      <c r="A50" s="2" t="s">
        <v>44</v>
      </c>
      <c r="B50" s="2">
        <f>多媒系!B50+室設系!B50+商設系!B50+品設系!B50</f>
        <v>1</v>
      </c>
      <c r="C50" s="7">
        <f>B50/B53</f>
        <v>3.5714285714285712E-2</v>
      </c>
    </row>
    <row r="51" spans="1:13" x14ac:dyDescent="0.25">
      <c r="A51" s="2" t="s">
        <v>45</v>
      </c>
      <c r="B51" s="2">
        <f>多媒系!B51+室設系!B51+商設系!B51+品設系!B51</f>
        <v>0</v>
      </c>
      <c r="C51" s="7"/>
    </row>
    <row r="52" spans="1:13" x14ac:dyDescent="0.25">
      <c r="A52" s="2" t="s">
        <v>55</v>
      </c>
      <c r="B52" s="2">
        <f>多媒系!B52+室設系!B52+商設系!B52+品設系!B52</f>
        <v>0</v>
      </c>
      <c r="C52" s="7"/>
      <c r="D52" s="4"/>
    </row>
    <row r="53" spans="1:13" x14ac:dyDescent="0.25">
      <c r="A53" s="6" t="s">
        <v>99</v>
      </c>
      <c r="B53" s="6">
        <f>SUM(B48:B52)</f>
        <v>28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f>多媒系!B56+室設系!B56+商設系!B56+品設系!B56</f>
        <v>18</v>
      </c>
      <c r="C56" s="7">
        <f>B56/B61</f>
        <v>0.6428571428571429</v>
      </c>
    </row>
    <row r="57" spans="1:13" x14ac:dyDescent="0.25">
      <c r="A57" s="2" t="s">
        <v>62</v>
      </c>
      <c r="B57" s="2">
        <f>多媒系!B57+室設系!B57+商設系!B57+品設系!B57</f>
        <v>10</v>
      </c>
      <c r="C57" s="7">
        <f>B57/B61</f>
        <v>0.35714285714285715</v>
      </c>
    </row>
    <row r="58" spans="1:13" x14ac:dyDescent="0.25">
      <c r="A58" s="2" t="s">
        <v>63</v>
      </c>
      <c r="B58" s="2">
        <f>多媒系!B58+室設系!B58+商設系!B58+品設系!B58</f>
        <v>0</v>
      </c>
      <c r="C58" s="7">
        <f>B58/B61</f>
        <v>0</v>
      </c>
    </row>
    <row r="59" spans="1:13" x14ac:dyDescent="0.25">
      <c r="A59" s="2" t="s">
        <v>50</v>
      </c>
      <c r="B59" s="2">
        <f>多媒系!B59+室設系!B59+商設系!B59+品設系!B59</f>
        <v>0</v>
      </c>
      <c r="C59" s="7"/>
    </row>
    <row r="60" spans="1:13" x14ac:dyDescent="0.25">
      <c r="A60" s="2" t="s">
        <v>51</v>
      </c>
      <c r="B60" s="2">
        <f>多媒系!B60+室設系!B60+商設系!B60+品設系!B60</f>
        <v>0</v>
      </c>
      <c r="C60" s="7"/>
      <c r="D60" s="4"/>
    </row>
    <row r="61" spans="1:13" x14ac:dyDescent="0.25">
      <c r="A61" s="6" t="s">
        <v>99</v>
      </c>
      <c r="B61" s="6">
        <f>SUM(B56:B60)</f>
        <v>28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f>多媒系!B64+室設系!B64+商設系!B64+品設系!B64</f>
        <v>19</v>
      </c>
      <c r="C64" s="7">
        <f>B64/B69</f>
        <v>0.6785714285714286</v>
      </c>
    </row>
    <row r="65" spans="1:4" x14ac:dyDescent="0.25">
      <c r="A65" s="2" t="s">
        <v>43</v>
      </c>
      <c r="B65" s="2">
        <f>多媒系!B65+室設系!B65+商設系!B65+品設系!B65</f>
        <v>9</v>
      </c>
      <c r="C65" s="7">
        <f>B65/B69</f>
        <v>0.32142857142857145</v>
      </c>
    </row>
    <row r="66" spans="1:4" x14ac:dyDescent="0.25">
      <c r="A66" s="2" t="s">
        <v>44</v>
      </c>
      <c r="B66" s="2">
        <f>多媒系!B66+室設系!B66+商設系!B66+品設系!B66</f>
        <v>0</v>
      </c>
      <c r="C66" s="7">
        <f>B66/B69</f>
        <v>0</v>
      </c>
    </row>
    <row r="67" spans="1:4" x14ac:dyDescent="0.25">
      <c r="A67" s="2" t="s">
        <v>45</v>
      </c>
      <c r="B67" s="2">
        <f>多媒系!B67+室設系!B67+商設系!B67+品設系!B67</f>
        <v>0</v>
      </c>
      <c r="C67" s="7"/>
    </row>
    <row r="68" spans="1:4" x14ac:dyDescent="0.25">
      <c r="A68" s="2" t="s">
        <v>55</v>
      </c>
      <c r="B68" s="2">
        <f>多媒系!B68+室設系!B68+商設系!B68+品設系!B68</f>
        <v>0</v>
      </c>
      <c r="C68" s="7"/>
      <c r="D68" s="4"/>
    </row>
    <row r="69" spans="1:4" x14ac:dyDescent="0.25">
      <c r="A69" s="6" t="s">
        <v>99</v>
      </c>
      <c r="B69" s="6">
        <f>SUM(B64:B68)</f>
        <v>28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68</v>
      </c>
      <c r="B72" s="2">
        <f>多媒系!B72+室設系!B72+商設系!B72+品設系!B72</f>
        <v>20</v>
      </c>
      <c r="C72" s="7">
        <f>B72/B77</f>
        <v>0.7142857142857143</v>
      </c>
    </row>
    <row r="73" spans="1:4" x14ac:dyDescent="0.25">
      <c r="A73" s="2" t="s">
        <v>43</v>
      </c>
      <c r="B73" s="2">
        <f>多媒系!B73+室設系!B73+商設系!B73+品設系!B73</f>
        <v>7</v>
      </c>
      <c r="C73" s="7">
        <f>B73/B77</f>
        <v>0.25</v>
      </c>
    </row>
    <row r="74" spans="1:4" x14ac:dyDescent="0.25">
      <c r="A74" s="2" t="s">
        <v>69</v>
      </c>
      <c r="B74" s="2">
        <f>多媒系!B74+室設系!B74+商設系!B74+品設系!B74</f>
        <v>1</v>
      </c>
      <c r="C74" s="7">
        <f>B74/B77</f>
        <v>3.5714285714285712E-2</v>
      </c>
    </row>
    <row r="75" spans="1:4" x14ac:dyDescent="0.25">
      <c r="A75" s="2" t="s">
        <v>70</v>
      </c>
      <c r="B75" s="2">
        <f>多媒系!B75+室設系!B75+商設系!B75+品設系!B75</f>
        <v>0</v>
      </c>
      <c r="C75" s="7"/>
    </row>
    <row r="76" spans="1:4" x14ac:dyDescent="0.25">
      <c r="A76" s="2" t="s">
        <v>71</v>
      </c>
      <c r="B76" s="2">
        <f>多媒系!B76+室設系!B76+商設系!B76+品設系!B76</f>
        <v>0</v>
      </c>
      <c r="C76" s="7"/>
    </row>
    <row r="77" spans="1:4" x14ac:dyDescent="0.25">
      <c r="A77" s="6" t="s">
        <v>99</v>
      </c>
      <c r="B77" s="6">
        <f>SUM(B72:B76)</f>
        <v>28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f>多媒系!B80+室設系!B80+商設系!B80+品設系!B80</f>
        <v>16</v>
      </c>
      <c r="C80" s="7">
        <f>B80/B85</f>
        <v>0.5714285714285714</v>
      </c>
    </row>
    <row r="81" spans="1:3" x14ac:dyDescent="0.25">
      <c r="A81" s="2" t="s">
        <v>43</v>
      </c>
      <c r="B81" s="2">
        <f>多媒系!B81+室設系!B81+商設系!B81+品設系!B81</f>
        <v>9</v>
      </c>
      <c r="C81" s="7">
        <f>B81/B85</f>
        <v>0.32142857142857145</v>
      </c>
    </row>
    <row r="82" spans="1:3" x14ac:dyDescent="0.25">
      <c r="A82" s="2" t="s">
        <v>44</v>
      </c>
      <c r="B82" s="2">
        <f>多媒系!B82+室設系!B82+商設系!B82+品設系!B82</f>
        <v>3</v>
      </c>
      <c r="C82" s="7">
        <f>B82/B85</f>
        <v>0.10714285714285714</v>
      </c>
    </row>
    <row r="83" spans="1:3" x14ac:dyDescent="0.25">
      <c r="A83" s="2" t="s">
        <v>56</v>
      </c>
      <c r="B83" s="2">
        <f>多媒系!B83+室設系!B83+商設系!B83+品設系!B83</f>
        <v>0</v>
      </c>
      <c r="C83" s="7">
        <f>B83/B85</f>
        <v>0</v>
      </c>
    </row>
    <row r="84" spans="1:3" x14ac:dyDescent="0.25">
      <c r="A84" s="2" t="s">
        <v>55</v>
      </c>
      <c r="B84" s="2">
        <f>多媒系!B84+室設系!B84+商設系!B84+品設系!B84</f>
        <v>0</v>
      </c>
      <c r="C84" s="7"/>
    </row>
    <row r="85" spans="1:3" x14ac:dyDescent="0.25">
      <c r="A85" s="6" t="s">
        <v>99</v>
      </c>
      <c r="B85" s="6">
        <f>SUM(B80:B84)</f>
        <v>28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f>多媒系!B88+室設系!B88+商設系!B88+品設系!B88</f>
        <v>18</v>
      </c>
      <c r="C88" s="7">
        <f>B88/B93</f>
        <v>0.6428571428571429</v>
      </c>
    </row>
    <row r="89" spans="1:3" x14ac:dyDescent="0.25">
      <c r="A89" s="2" t="s">
        <v>72</v>
      </c>
      <c r="B89" s="2">
        <f>多媒系!B89+室設系!B89+商設系!B89+品設系!B89</f>
        <v>8</v>
      </c>
      <c r="C89" s="7">
        <f>B89/B93</f>
        <v>0.2857142857142857</v>
      </c>
    </row>
    <row r="90" spans="1:3" x14ac:dyDescent="0.25">
      <c r="A90" s="2" t="s">
        <v>73</v>
      </c>
      <c r="B90" s="2">
        <f>多媒系!B90+室設系!B90+商設系!B90+品設系!B90</f>
        <v>2</v>
      </c>
      <c r="C90" s="7">
        <f>B90/B93</f>
        <v>7.1428571428571425E-2</v>
      </c>
    </row>
    <row r="91" spans="1:3" x14ac:dyDescent="0.25">
      <c r="A91" s="2" t="s">
        <v>45</v>
      </c>
      <c r="B91" s="2">
        <f>多媒系!B91+室設系!B91+商設系!B91+品設系!B91</f>
        <v>0</v>
      </c>
      <c r="C91" s="7"/>
    </row>
    <row r="92" spans="1:3" x14ac:dyDescent="0.25">
      <c r="A92" s="2" t="s">
        <v>55</v>
      </c>
      <c r="B92" s="2">
        <f>多媒系!B92+室設系!B92+商設系!B92+品設系!B92</f>
        <v>0</v>
      </c>
      <c r="C92" s="7"/>
    </row>
    <row r="93" spans="1:3" x14ac:dyDescent="0.25">
      <c r="A93" s="6" t="s">
        <v>99</v>
      </c>
      <c r="B93" s="6">
        <f>SUM(B88:B92)</f>
        <v>28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75</v>
      </c>
      <c r="B96" s="2">
        <f>多媒系!B96+室設系!B96+商設系!B96+品設系!B96</f>
        <v>20</v>
      </c>
      <c r="C96" s="7">
        <f>B96/B101</f>
        <v>0.7142857142857143</v>
      </c>
    </row>
    <row r="97" spans="1:3" x14ac:dyDescent="0.25">
      <c r="A97" s="2" t="s">
        <v>43</v>
      </c>
      <c r="B97" s="2">
        <f>多媒系!B97+室設系!B97+商設系!B97+品設系!B97</f>
        <v>7</v>
      </c>
      <c r="C97" s="7">
        <f>B97/B101</f>
        <v>0.25</v>
      </c>
    </row>
    <row r="98" spans="1:3" x14ac:dyDescent="0.25">
      <c r="A98" s="2" t="s">
        <v>76</v>
      </c>
      <c r="B98" s="2">
        <f>多媒系!B98+室設系!B98+商設系!B98+品設系!B98</f>
        <v>1</v>
      </c>
      <c r="C98" s="7">
        <f>B98/B101</f>
        <v>3.5714285714285712E-2</v>
      </c>
    </row>
    <row r="99" spans="1:3" x14ac:dyDescent="0.25">
      <c r="A99" s="2" t="s">
        <v>77</v>
      </c>
      <c r="B99" s="2">
        <f>多媒系!B99+室設系!B99+商設系!B99+品設系!B99</f>
        <v>0</v>
      </c>
      <c r="C99" s="7">
        <f>B99/B101</f>
        <v>0</v>
      </c>
    </row>
    <row r="100" spans="1:3" x14ac:dyDescent="0.25">
      <c r="A100" s="2" t="s">
        <v>78</v>
      </c>
      <c r="B100" s="2">
        <f>多媒系!B100+室設系!B100+商設系!B100+品設系!B100</f>
        <v>0</v>
      </c>
      <c r="C100" s="7"/>
    </row>
    <row r="101" spans="1:3" x14ac:dyDescent="0.25">
      <c r="A101" s="6" t="s">
        <v>99</v>
      </c>
      <c r="B101" s="6">
        <f>SUM(B96:B100)</f>
        <v>28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80</v>
      </c>
      <c r="B104" s="2">
        <f>多媒系!B104+室設系!B104+商設系!B104+品設系!B104</f>
        <v>20</v>
      </c>
      <c r="C104" s="7">
        <f>B104/B109</f>
        <v>0.7142857142857143</v>
      </c>
    </row>
    <row r="105" spans="1:3" x14ac:dyDescent="0.25">
      <c r="A105" s="2" t="s">
        <v>81</v>
      </c>
      <c r="B105" s="2">
        <f>多媒系!B105+室設系!B105+商設系!B105+品設系!B105</f>
        <v>8</v>
      </c>
      <c r="C105" s="7">
        <f>B105/B109</f>
        <v>0.2857142857142857</v>
      </c>
    </row>
    <row r="106" spans="1:3" x14ac:dyDescent="0.25">
      <c r="A106" s="2" t="s">
        <v>82</v>
      </c>
      <c r="B106" s="2">
        <f>多媒系!B106+室設系!B106+商設系!B106+品設系!B106</f>
        <v>0</v>
      </c>
      <c r="C106" s="7">
        <f>B106/B109</f>
        <v>0</v>
      </c>
    </row>
    <row r="107" spans="1:3" x14ac:dyDescent="0.25">
      <c r="A107" s="2" t="s">
        <v>83</v>
      </c>
      <c r="B107" s="2">
        <f>多媒系!B107+室設系!B107+商設系!B107+品設系!B107</f>
        <v>0</v>
      </c>
      <c r="C107" s="7"/>
    </row>
    <row r="108" spans="1:3" x14ac:dyDescent="0.25">
      <c r="A108" s="2" t="s">
        <v>84</v>
      </c>
      <c r="B108" s="2">
        <f>多媒系!B108+室設系!B108+商設系!B108+品設系!B108</f>
        <v>0</v>
      </c>
      <c r="C108" s="7"/>
    </row>
    <row r="109" spans="1:3" x14ac:dyDescent="0.25">
      <c r="A109" s="6" t="s">
        <v>99</v>
      </c>
      <c r="B109" s="6">
        <f>SUM(B104:B108)</f>
        <v>28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f>多媒系!B112+室設系!B112+商設系!B112+品設系!B112</f>
        <v>19</v>
      </c>
      <c r="C112" s="7">
        <f>B112/B117</f>
        <v>0.6785714285714286</v>
      </c>
    </row>
    <row r="113" spans="1:3" x14ac:dyDescent="0.25">
      <c r="A113" s="2" t="s">
        <v>43</v>
      </c>
      <c r="B113" s="2">
        <f>多媒系!B113+室設系!B113+商設系!B113+品設系!B113</f>
        <v>8</v>
      </c>
      <c r="C113" s="7">
        <f>B113/B117</f>
        <v>0.2857142857142857</v>
      </c>
    </row>
    <row r="114" spans="1:3" x14ac:dyDescent="0.25">
      <c r="A114" s="2" t="s">
        <v>44</v>
      </c>
      <c r="B114" s="2">
        <f>多媒系!B114+室設系!B114+商設系!B114+品設系!B114</f>
        <v>1</v>
      </c>
      <c r="C114" s="7">
        <f>B114/B117</f>
        <v>3.5714285714285712E-2</v>
      </c>
    </row>
    <row r="115" spans="1:3" x14ac:dyDescent="0.25">
      <c r="A115" s="2" t="s">
        <v>45</v>
      </c>
      <c r="B115" s="2">
        <f>多媒系!B115+室設系!B115+商設系!B115+品設系!B115</f>
        <v>0</v>
      </c>
      <c r="C115" s="7"/>
    </row>
    <row r="116" spans="1:3" x14ac:dyDescent="0.25">
      <c r="A116" s="2" t="s">
        <v>55</v>
      </c>
      <c r="B116" s="2">
        <f>多媒系!B116+室設系!B116+商設系!B116+品設系!B116</f>
        <v>0</v>
      </c>
      <c r="C116" s="7"/>
    </row>
    <row r="117" spans="1:3" x14ac:dyDescent="0.25">
      <c r="A117" s="6" t="s">
        <v>99</v>
      </c>
      <c r="B117" s="6">
        <f>SUM(B112:B116)</f>
        <v>28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f>多媒系!B120+室設系!B120+商設系!B120+品設系!B120</f>
        <v>15</v>
      </c>
      <c r="C120" s="7">
        <f>B120/B125</f>
        <v>0.5357142857142857</v>
      </c>
    </row>
    <row r="121" spans="1:3" x14ac:dyDescent="0.25">
      <c r="A121" s="2" t="s">
        <v>54</v>
      </c>
      <c r="B121" s="2">
        <f>多媒系!B121+室設系!B121+商設系!B121+品設系!B121</f>
        <v>5</v>
      </c>
      <c r="C121" s="7">
        <f>B121/B125</f>
        <v>0.17857142857142858</v>
      </c>
    </row>
    <row r="122" spans="1:3" x14ac:dyDescent="0.25">
      <c r="A122" s="2" t="s">
        <v>44</v>
      </c>
      <c r="B122" s="2">
        <f>多媒系!B122+室設系!B122+商設系!B122+品設系!B122</f>
        <v>7</v>
      </c>
      <c r="C122" s="7">
        <f>B122/B125</f>
        <v>0.25</v>
      </c>
    </row>
    <row r="123" spans="1:3" x14ac:dyDescent="0.25">
      <c r="A123" s="2" t="s">
        <v>45</v>
      </c>
      <c r="B123" s="2">
        <f>多媒系!B123+室設系!B123+商設系!B123+品設系!B123</f>
        <v>1</v>
      </c>
      <c r="C123" s="7">
        <f>B123/B125</f>
        <v>3.5714285714285712E-2</v>
      </c>
    </row>
    <row r="124" spans="1:3" x14ac:dyDescent="0.25">
      <c r="A124" s="2" t="s">
        <v>55</v>
      </c>
      <c r="B124" s="2">
        <f>多媒系!B124+室設系!B124+商設系!B124+品設系!B124</f>
        <v>0</v>
      </c>
      <c r="C124" s="7">
        <f>B124/B125</f>
        <v>0</v>
      </c>
    </row>
    <row r="125" spans="1:3" x14ac:dyDescent="0.25">
      <c r="A125" s="6" t="s">
        <v>99</v>
      </c>
      <c r="B125" s="6">
        <f>SUM(B120:B124)</f>
        <v>28</v>
      </c>
      <c r="C125" s="9">
        <v>1</v>
      </c>
    </row>
    <row r="127" spans="1:3" x14ac:dyDescent="0.25">
      <c r="A127" s="8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f>多媒系!B130+室設系!B130+商設系!B130+品設系!B130</f>
        <v>21</v>
      </c>
      <c r="C130" s="7">
        <f>B130/B135</f>
        <v>0.75</v>
      </c>
    </row>
    <row r="131" spans="1:3" x14ac:dyDescent="0.25">
      <c r="A131" s="2" t="s">
        <v>86</v>
      </c>
      <c r="B131" s="2">
        <f>多媒系!B131+室設系!B131+商設系!B131+品設系!B131</f>
        <v>7</v>
      </c>
      <c r="C131" s="7">
        <f>B131/B135</f>
        <v>0.25</v>
      </c>
    </row>
    <row r="132" spans="1:3" x14ac:dyDescent="0.25">
      <c r="A132" s="2" t="s">
        <v>87</v>
      </c>
      <c r="B132" s="2">
        <f>多媒系!B132+室設系!B132+商設系!B132+品設系!B132</f>
        <v>0</v>
      </c>
      <c r="C132" s="7">
        <f>B132/B135</f>
        <v>0</v>
      </c>
    </row>
    <row r="133" spans="1:3" x14ac:dyDescent="0.25">
      <c r="A133" s="2" t="s">
        <v>88</v>
      </c>
      <c r="B133" s="2">
        <f>多媒系!B133+室設系!B133+商設系!B133+品設系!B133</f>
        <v>0</v>
      </c>
      <c r="C133" s="7"/>
    </row>
    <row r="134" spans="1:3" x14ac:dyDescent="0.25">
      <c r="A134" s="2" t="s">
        <v>89</v>
      </c>
      <c r="B134" s="2">
        <f>多媒系!B134+室設系!B134+商設系!B134+品設系!B134</f>
        <v>0</v>
      </c>
      <c r="C134" s="7"/>
    </row>
    <row r="135" spans="1:3" x14ac:dyDescent="0.25">
      <c r="A135" s="6" t="s">
        <v>99</v>
      </c>
      <c r="B135" s="6">
        <f>SUM(B130:B134)</f>
        <v>28</v>
      </c>
      <c r="C135" s="9">
        <v>1</v>
      </c>
    </row>
    <row r="136" spans="1:3" x14ac:dyDescent="0.25">
      <c r="A136" s="8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f>多媒系!B138+室設系!B138+商設系!B138+品設系!B138</f>
        <v>11</v>
      </c>
      <c r="C138" s="7">
        <f>B138/B145</f>
        <v>0.18333333333333332</v>
      </c>
    </row>
    <row r="139" spans="1:3" x14ac:dyDescent="0.25">
      <c r="A139" s="2" t="s">
        <v>2</v>
      </c>
      <c r="B139" s="2">
        <f>多媒系!B139+室設系!B139+商設系!B139+品設系!B139</f>
        <v>14</v>
      </c>
      <c r="C139" s="7">
        <f>B139/B145</f>
        <v>0.23333333333333334</v>
      </c>
    </row>
    <row r="140" spans="1:3" x14ac:dyDescent="0.25">
      <c r="A140" s="2" t="s">
        <v>3</v>
      </c>
      <c r="B140" s="2">
        <f>多媒系!B140+室設系!B140+商設系!B140+品設系!B140</f>
        <v>16</v>
      </c>
      <c r="C140" s="7">
        <f>B140/B145</f>
        <v>0.26666666666666666</v>
      </c>
    </row>
    <row r="141" spans="1:3" x14ac:dyDescent="0.25">
      <c r="A141" s="2" t="s">
        <v>4</v>
      </c>
      <c r="B141" s="2">
        <f>多媒系!B141+室設系!B141+商設系!B141+品設系!B141</f>
        <v>10</v>
      </c>
      <c r="C141" s="7">
        <f>B141/B145</f>
        <v>0.16666666666666666</v>
      </c>
    </row>
    <row r="142" spans="1:3" x14ac:dyDescent="0.25">
      <c r="A142" s="2" t="s">
        <v>5</v>
      </c>
      <c r="B142" s="2">
        <f>多媒系!B142+室設系!B142+商設系!B142+品設系!B142</f>
        <v>3</v>
      </c>
      <c r="C142" s="7">
        <f>B142/B145</f>
        <v>0.05</v>
      </c>
    </row>
    <row r="143" spans="1:3" x14ac:dyDescent="0.25">
      <c r="A143" s="2" t="s">
        <v>6</v>
      </c>
      <c r="B143" s="2">
        <f>多媒系!B143+室設系!B143+商設系!B143+品設系!B143</f>
        <v>6</v>
      </c>
      <c r="C143" s="7">
        <f>B143/B145</f>
        <v>0.1</v>
      </c>
    </row>
    <row r="144" spans="1:3" x14ac:dyDescent="0.25">
      <c r="A144" s="2" t="s">
        <v>7</v>
      </c>
      <c r="B144" s="2">
        <f>多媒系!B144+室設系!B144+商設系!B144+品設系!B144</f>
        <v>0</v>
      </c>
      <c r="C144" s="7">
        <f>B144/B145</f>
        <v>0</v>
      </c>
    </row>
    <row r="145" spans="1:3" x14ac:dyDescent="0.25">
      <c r="A145" s="6" t="s">
        <v>99</v>
      </c>
      <c r="B145" s="6">
        <f>SUM(B138:B144)</f>
        <v>60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f>多媒系!B148+室設系!B148+商設系!B148+品設系!B148</f>
        <v>2</v>
      </c>
      <c r="C148" s="7">
        <f>B148/B162</f>
        <v>1.9230769230769232E-2</v>
      </c>
    </row>
    <row r="149" spans="1:3" x14ac:dyDescent="0.25">
      <c r="A149" s="2" t="s">
        <v>9</v>
      </c>
      <c r="B149" s="2">
        <f>多媒系!B149+室設系!B149+商設系!B149+品設系!B149</f>
        <v>19</v>
      </c>
      <c r="C149" s="7">
        <f>B149/B162</f>
        <v>0.18269230769230768</v>
      </c>
    </row>
    <row r="150" spans="1:3" x14ac:dyDescent="0.25">
      <c r="A150" s="2" t="s">
        <v>10</v>
      </c>
      <c r="B150" s="2">
        <f>多媒系!B150+室設系!B150+商設系!B150+品設系!B150</f>
        <v>1</v>
      </c>
      <c r="C150" s="7">
        <f>B150/B162</f>
        <v>9.6153846153846159E-3</v>
      </c>
    </row>
    <row r="151" spans="1:3" x14ac:dyDescent="0.25">
      <c r="A151" s="2" t="s">
        <v>11</v>
      </c>
      <c r="B151" s="2">
        <f>多媒系!B151+室設系!B151+商設系!B151+品設系!B151</f>
        <v>5</v>
      </c>
      <c r="C151" s="7">
        <f>B151/B162</f>
        <v>4.807692307692308E-2</v>
      </c>
    </row>
    <row r="152" spans="1:3" x14ac:dyDescent="0.25">
      <c r="A152" s="2" t="s">
        <v>12</v>
      </c>
      <c r="B152" s="2">
        <f>多媒系!B152+室設系!B152+商設系!B152+品設系!B152</f>
        <v>0</v>
      </c>
      <c r="C152" s="7">
        <f>B152/B162</f>
        <v>0</v>
      </c>
    </row>
    <row r="153" spans="1:3" x14ac:dyDescent="0.25">
      <c r="A153" s="2" t="s">
        <v>13</v>
      </c>
      <c r="B153" s="2">
        <f>多媒系!B153+室設系!B153+商設系!B153+品設系!B153</f>
        <v>10</v>
      </c>
      <c r="C153" s="7">
        <f>B153/B162</f>
        <v>9.6153846153846159E-2</v>
      </c>
    </row>
    <row r="154" spans="1:3" x14ac:dyDescent="0.25">
      <c r="A154" s="2" t="s">
        <v>14</v>
      </c>
      <c r="B154" s="2">
        <f>多媒系!B154+室設系!B154+商設系!B154+品設系!B154</f>
        <v>20</v>
      </c>
      <c r="C154" s="7">
        <f>B154/B162</f>
        <v>0.19230769230769232</v>
      </c>
    </row>
    <row r="155" spans="1:3" x14ac:dyDescent="0.25">
      <c r="A155" s="2" t="s">
        <v>15</v>
      </c>
      <c r="B155" s="2">
        <f>多媒系!B155+室設系!B155+商設系!B155+品設系!B155</f>
        <v>6</v>
      </c>
      <c r="C155" s="7">
        <f>B155/B162</f>
        <v>5.7692307692307696E-2</v>
      </c>
    </row>
    <row r="156" spans="1:3" x14ac:dyDescent="0.25">
      <c r="A156" s="2" t="s">
        <v>16</v>
      </c>
      <c r="B156" s="2">
        <f>多媒系!B156+室設系!B156+商設系!B156+品設系!B156</f>
        <v>4</v>
      </c>
      <c r="C156" s="7">
        <f>B156/B162</f>
        <v>3.8461538461538464E-2</v>
      </c>
    </row>
    <row r="157" spans="1:3" x14ac:dyDescent="0.25">
      <c r="A157" s="2" t="s">
        <v>17</v>
      </c>
      <c r="B157" s="2">
        <f>多媒系!B157+室設系!B157+商設系!B157+品設系!B157</f>
        <v>6</v>
      </c>
      <c r="C157" s="7">
        <f>B157/B162</f>
        <v>5.7692307692307696E-2</v>
      </c>
    </row>
    <row r="158" spans="1:3" x14ac:dyDescent="0.25">
      <c r="A158" s="2" t="s">
        <v>18</v>
      </c>
      <c r="B158" s="2">
        <f>多媒系!B158+室設系!B158+商設系!B158+品設系!B158</f>
        <v>17</v>
      </c>
      <c r="C158" s="7">
        <f>B158/B162</f>
        <v>0.16346153846153846</v>
      </c>
    </row>
    <row r="159" spans="1:3" x14ac:dyDescent="0.25">
      <c r="A159" s="2" t="s">
        <v>19</v>
      </c>
      <c r="B159" s="2">
        <f>多媒系!B159+室設系!B159+商設系!B159+品設系!B159</f>
        <v>9</v>
      </c>
      <c r="C159" s="7">
        <f>B159/B162</f>
        <v>8.6538461538461536E-2</v>
      </c>
    </row>
    <row r="160" spans="1:3" x14ac:dyDescent="0.25">
      <c r="A160" s="2" t="s">
        <v>20</v>
      </c>
      <c r="B160" s="2">
        <f>多媒系!B160+室設系!B160+商設系!B160+品設系!B160</f>
        <v>5</v>
      </c>
      <c r="C160" s="7">
        <f>B160/B162</f>
        <v>4.807692307692308E-2</v>
      </c>
    </row>
    <row r="161" spans="1:3" x14ac:dyDescent="0.25">
      <c r="A161" s="2" t="s">
        <v>7</v>
      </c>
      <c r="B161" s="2">
        <f>多媒系!B161+室設系!B161+商設系!B161+品設系!B161</f>
        <v>0</v>
      </c>
      <c r="C161" s="7">
        <f>B161/B162</f>
        <v>0</v>
      </c>
    </row>
    <row r="162" spans="1:3" x14ac:dyDescent="0.25">
      <c r="A162" s="6" t="s">
        <v>99</v>
      </c>
      <c r="B162" s="6">
        <f>SUM(B148:B161)</f>
        <v>104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f>多媒系!B165+室設系!B165+商設系!B165+品設系!B165</f>
        <v>22</v>
      </c>
      <c r="C165" s="7">
        <f>B165/B167</f>
        <v>0.7857142857142857</v>
      </c>
    </row>
    <row r="166" spans="1:3" x14ac:dyDescent="0.25">
      <c r="A166" s="2" t="s">
        <v>94</v>
      </c>
      <c r="B166" s="2">
        <f>多媒系!B166+室設系!B166+商設系!B166+品設系!B166</f>
        <v>6</v>
      </c>
      <c r="C166" s="7">
        <f>B166/B167</f>
        <v>0.21428571428571427</v>
      </c>
    </row>
    <row r="167" spans="1:3" x14ac:dyDescent="0.25">
      <c r="A167" s="6" t="s">
        <v>99</v>
      </c>
      <c r="B167" s="6">
        <f>SUM(B165:B166)</f>
        <v>28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f>多媒系!B170+室設系!B170+商設系!B170+品設系!B170</f>
        <v>21</v>
      </c>
      <c r="C170" s="7">
        <f>B170/B172</f>
        <v>0.75</v>
      </c>
    </row>
    <row r="171" spans="1:3" x14ac:dyDescent="0.25">
      <c r="A171" s="2" t="s">
        <v>98</v>
      </c>
      <c r="B171" s="2">
        <f>多媒系!B171+室設系!B171+商設系!B171+品設系!B171</f>
        <v>7</v>
      </c>
      <c r="C171" s="7">
        <f>B171/B172</f>
        <v>0.25</v>
      </c>
    </row>
    <row r="172" spans="1:3" x14ac:dyDescent="0.25">
      <c r="A172" s="6" t="s">
        <v>99</v>
      </c>
      <c r="B172" s="6">
        <f>SUM(B170:B171)</f>
        <v>28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4" t="s">
        <v>105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/>
      <c r="C6" s="7" t="e">
        <f>B6/B11</f>
        <v>#DIV/0!</v>
      </c>
    </row>
    <row r="7" spans="1:9" x14ac:dyDescent="0.25">
      <c r="A7" s="2" t="s">
        <v>43</v>
      </c>
      <c r="B7" s="2"/>
      <c r="C7" s="7" t="e">
        <f>B7/B11</f>
        <v>#DIV/0!</v>
      </c>
    </row>
    <row r="8" spans="1:9" x14ac:dyDescent="0.25">
      <c r="A8" s="2" t="s">
        <v>44</v>
      </c>
      <c r="B8" s="2"/>
      <c r="C8" s="7" t="e">
        <f>B8/B11</f>
        <v>#DIV/0!</v>
      </c>
    </row>
    <row r="9" spans="1:9" x14ac:dyDescent="0.25">
      <c r="A9" s="2" t="s">
        <v>46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0</v>
      </c>
      <c r="C11" s="9" t="e">
        <f>SUM(C6:C10)</f>
        <v>#DIV/0!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/>
      <c r="C14" s="7" t="e">
        <f>B14/B19</f>
        <v>#DIV/0!</v>
      </c>
    </row>
    <row r="15" spans="1:9" x14ac:dyDescent="0.25">
      <c r="A15" s="2" t="s">
        <v>48</v>
      </c>
      <c r="B15" s="2"/>
      <c r="C15" s="7" t="e">
        <f>B15/B19</f>
        <v>#DIV/0!</v>
      </c>
    </row>
    <row r="16" spans="1:9" x14ac:dyDescent="0.25">
      <c r="A16" s="2" t="s">
        <v>44</v>
      </c>
      <c r="B16" s="2"/>
      <c r="C16" s="7" t="e">
        <f>B16/B19</f>
        <v>#DIV/0!</v>
      </c>
    </row>
    <row r="17" spans="1:4" x14ac:dyDescent="0.25">
      <c r="A17" s="2" t="s">
        <v>50</v>
      </c>
      <c r="B17" s="2">
        <v>0</v>
      </c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0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/>
      <c r="C24" s="7" t="e">
        <f>B24/B29</f>
        <v>#DIV/0!</v>
      </c>
      <c r="D24" s="4"/>
    </row>
    <row r="25" spans="1:4" x14ac:dyDescent="0.25">
      <c r="A25" s="2" t="s">
        <v>43</v>
      </c>
      <c r="B25" s="2"/>
      <c r="C25" s="7" t="e">
        <f>B25/B29</f>
        <v>#DIV/0!</v>
      </c>
      <c r="D25" s="4"/>
    </row>
    <row r="26" spans="1:4" x14ac:dyDescent="0.25">
      <c r="A26" s="2" t="s">
        <v>44</v>
      </c>
      <c r="B26" s="2"/>
      <c r="C26" s="7" t="e">
        <f>B26/B29</f>
        <v>#DIV/0!</v>
      </c>
      <c r="D26" s="4"/>
    </row>
    <row r="27" spans="1:4" x14ac:dyDescent="0.25">
      <c r="A27" s="2" t="s">
        <v>45</v>
      </c>
      <c r="B27" s="2">
        <v>0</v>
      </c>
      <c r="C27" s="7"/>
    </row>
    <row r="28" spans="1:4" x14ac:dyDescent="0.25">
      <c r="A28" s="2" t="s">
        <v>47</v>
      </c>
      <c r="B28" s="2">
        <v>0</v>
      </c>
      <c r="C28" s="7"/>
    </row>
    <row r="29" spans="1:4" x14ac:dyDescent="0.25">
      <c r="A29" s="6" t="s">
        <v>99</v>
      </c>
      <c r="B29" s="6">
        <f>SUM(B24:B28)</f>
        <v>0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/>
      <c r="C32" s="7" t="e">
        <f>B32/B37</f>
        <v>#DIV/0!</v>
      </c>
    </row>
    <row r="33" spans="1:4" x14ac:dyDescent="0.25">
      <c r="A33" s="2" t="s">
        <v>43</v>
      </c>
      <c r="B33" s="2"/>
      <c r="C33" s="7" t="e">
        <f>B33/B37</f>
        <v>#DIV/0!</v>
      </c>
    </row>
    <row r="34" spans="1:4" x14ac:dyDescent="0.25">
      <c r="A34" s="2" t="s">
        <v>44</v>
      </c>
      <c r="B34" s="2"/>
      <c r="C34" s="7" t="e">
        <f>B34/B37</f>
        <v>#DIV/0!</v>
      </c>
    </row>
    <row r="35" spans="1:4" x14ac:dyDescent="0.25">
      <c r="A35" s="2" t="s">
        <v>46</v>
      </c>
      <c r="B35" s="2"/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0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/>
      <c r="C40" s="7" t="e">
        <f>B40/B45</f>
        <v>#DIV/0!</v>
      </c>
    </row>
    <row r="41" spans="1:4" x14ac:dyDescent="0.25">
      <c r="A41" s="2" t="s">
        <v>43</v>
      </c>
      <c r="B41" s="2"/>
      <c r="C41" s="7" t="e">
        <f>B41/B45</f>
        <v>#DIV/0!</v>
      </c>
    </row>
    <row r="42" spans="1:4" x14ac:dyDescent="0.25">
      <c r="A42" s="2" t="s">
        <v>44</v>
      </c>
      <c r="B42" s="2"/>
      <c r="C42" s="7" t="e">
        <f>B42/B45</f>
        <v>#DIV/0!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0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/>
      <c r="C48" s="7" t="e">
        <f>B48/B53</f>
        <v>#DIV/0!</v>
      </c>
    </row>
    <row r="49" spans="1:13" x14ac:dyDescent="0.25">
      <c r="A49" s="2" t="s">
        <v>43</v>
      </c>
      <c r="B49" s="2"/>
      <c r="C49" s="7" t="e">
        <f>B49/B53</f>
        <v>#DIV/0!</v>
      </c>
    </row>
    <row r="50" spans="1:13" x14ac:dyDescent="0.25">
      <c r="A50" s="2" t="s">
        <v>44</v>
      </c>
      <c r="B50" s="2"/>
      <c r="C50" s="7" t="e">
        <f>B50/B53</f>
        <v>#DIV/0!</v>
      </c>
    </row>
    <row r="51" spans="1:13" x14ac:dyDescent="0.25">
      <c r="A51" s="2" t="s">
        <v>45</v>
      </c>
      <c r="B51" s="2"/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0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59</v>
      </c>
      <c r="B56" s="2"/>
      <c r="C56" s="7" t="e">
        <f>B56/B61</f>
        <v>#DIV/0!</v>
      </c>
    </row>
    <row r="57" spans="1:13" x14ac:dyDescent="0.25">
      <c r="A57" s="2" t="s">
        <v>62</v>
      </c>
      <c r="B57" s="2"/>
      <c r="C57" s="7" t="e">
        <f>B57/B61</f>
        <v>#DIV/0!</v>
      </c>
    </row>
    <row r="58" spans="1:13" x14ac:dyDescent="0.25">
      <c r="A58" s="2" t="s">
        <v>44</v>
      </c>
      <c r="B58" s="2"/>
      <c r="C58" s="7" t="e">
        <f>B58/B61</f>
        <v>#DIV/0!</v>
      </c>
    </row>
    <row r="59" spans="1:13" x14ac:dyDescent="0.25">
      <c r="A59" s="2" t="s">
        <v>50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0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/>
      <c r="C64" s="7" t="e">
        <f>B64/B69</f>
        <v>#DIV/0!</v>
      </c>
    </row>
    <row r="65" spans="1:4" x14ac:dyDescent="0.25">
      <c r="A65" s="2" t="s">
        <v>43</v>
      </c>
      <c r="B65" s="2"/>
      <c r="C65" s="7" t="e">
        <f>B65/B69</f>
        <v>#DIV/0!</v>
      </c>
    </row>
    <row r="66" spans="1:4" x14ac:dyDescent="0.25">
      <c r="A66" s="2" t="s">
        <v>44</v>
      </c>
      <c r="B66" s="2"/>
      <c r="C66" s="7" t="e">
        <f>B66/B69</f>
        <v>#DIV/0!</v>
      </c>
    </row>
    <row r="67" spans="1:4" x14ac:dyDescent="0.25">
      <c r="A67" s="2" t="s">
        <v>45</v>
      </c>
      <c r="B67" s="2"/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0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59</v>
      </c>
      <c r="B72" s="2"/>
      <c r="C72" s="7" t="e">
        <f>B72/B77</f>
        <v>#DIV/0!</v>
      </c>
    </row>
    <row r="73" spans="1:4" x14ac:dyDescent="0.25">
      <c r="A73" s="2" t="s">
        <v>43</v>
      </c>
      <c r="B73" s="2"/>
      <c r="C73" s="7" t="e">
        <f>B73/B77</f>
        <v>#DIV/0!</v>
      </c>
    </row>
    <row r="74" spans="1:4" x14ac:dyDescent="0.25">
      <c r="A74" s="2" t="s">
        <v>69</v>
      </c>
      <c r="B74" s="2">
        <v>0</v>
      </c>
      <c r="C74" s="7" t="e">
        <f>B74/B77</f>
        <v>#DIV/0!</v>
      </c>
    </row>
    <row r="75" spans="1:4" x14ac:dyDescent="0.25">
      <c r="A75" s="2" t="s">
        <v>50</v>
      </c>
      <c r="B75" s="2">
        <v>0</v>
      </c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0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0</v>
      </c>
      <c r="C80" s="7" t="e">
        <f>B80/B85</f>
        <v>#DIV/0!</v>
      </c>
    </row>
    <row r="81" spans="1:3" x14ac:dyDescent="0.25">
      <c r="A81" s="2" t="s">
        <v>43</v>
      </c>
      <c r="B81" s="2"/>
      <c r="C81" s="7" t="e">
        <f>B81/B85</f>
        <v>#DIV/0!</v>
      </c>
    </row>
    <row r="82" spans="1:3" x14ac:dyDescent="0.25">
      <c r="A82" s="2" t="s">
        <v>44</v>
      </c>
      <c r="B82" s="2"/>
      <c r="C82" s="7" t="e">
        <f>B82/B85</f>
        <v>#DIV/0!</v>
      </c>
    </row>
    <row r="83" spans="1:3" x14ac:dyDescent="0.25">
      <c r="A83" s="2" t="s">
        <v>45</v>
      </c>
      <c r="B83" s="2"/>
      <c r="C83" s="7" t="e">
        <f>B83/B85</f>
        <v>#DIV/0!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0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/>
      <c r="C88" s="7" t="e">
        <f>B88/B93</f>
        <v>#DIV/0!</v>
      </c>
    </row>
    <row r="89" spans="1:3" x14ac:dyDescent="0.25">
      <c r="A89" s="2" t="s">
        <v>43</v>
      </c>
      <c r="B89" s="2"/>
      <c r="C89" s="7" t="e">
        <f>B89/B93</f>
        <v>#DIV/0!</v>
      </c>
    </row>
    <row r="90" spans="1:3" x14ac:dyDescent="0.25">
      <c r="A90" s="2" t="s">
        <v>44</v>
      </c>
      <c r="B90" s="2"/>
      <c r="C90" s="7" t="e">
        <f>B90/B93</f>
        <v>#DIV/0!</v>
      </c>
    </row>
    <row r="91" spans="1:3" x14ac:dyDescent="0.25">
      <c r="A91" s="2" t="s">
        <v>45</v>
      </c>
      <c r="B91" s="2"/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0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59</v>
      </c>
      <c r="B96" s="2"/>
      <c r="C96" s="7" t="e">
        <f>B96/B101</f>
        <v>#DIV/0!</v>
      </c>
    </row>
    <row r="97" spans="1:3" x14ac:dyDescent="0.25">
      <c r="A97" s="2" t="s">
        <v>43</v>
      </c>
      <c r="B97" s="2"/>
      <c r="C97" s="7" t="e">
        <f>B97/B101</f>
        <v>#DIV/0!</v>
      </c>
    </row>
    <row r="98" spans="1:3" x14ac:dyDescent="0.25">
      <c r="A98" s="2" t="s">
        <v>44</v>
      </c>
      <c r="B98" s="2"/>
      <c r="C98" s="7" t="e">
        <f>B98/B101</f>
        <v>#DIV/0!</v>
      </c>
    </row>
    <row r="99" spans="1:3" x14ac:dyDescent="0.25">
      <c r="A99" s="2" t="s">
        <v>50</v>
      </c>
      <c r="B99" s="2"/>
      <c r="C99" s="7" t="e">
        <f>B99/B101</f>
        <v>#DIV/0!</v>
      </c>
    </row>
    <row r="100" spans="1:3" x14ac:dyDescent="0.25">
      <c r="A100" s="2" t="s">
        <v>78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0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59</v>
      </c>
      <c r="B104" s="2"/>
      <c r="C104" s="7" t="e">
        <f>B104/B109</f>
        <v>#DIV/0!</v>
      </c>
    </row>
    <row r="105" spans="1:3" x14ac:dyDescent="0.25">
      <c r="A105" s="2" t="s">
        <v>81</v>
      </c>
      <c r="B105" s="2"/>
      <c r="C105" s="7" t="e">
        <f>B105/B109</f>
        <v>#DIV/0!</v>
      </c>
    </row>
    <row r="106" spans="1:3" x14ac:dyDescent="0.25">
      <c r="A106" s="2" t="s">
        <v>44</v>
      </c>
      <c r="B106" s="2"/>
      <c r="C106" s="7" t="e">
        <f>B106/B109</f>
        <v>#DIV/0!</v>
      </c>
    </row>
    <row r="107" spans="1:3" x14ac:dyDescent="0.25">
      <c r="A107" s="2" t="s">
        <v>45</v>
      </c>
      <c r="B107" s="2">
        <v>0</v>
      </c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0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/>
      <c r="C112" s="7" t="e">
        <f>B112/B117</f>
        <v>#DIV/0!</v>
      </c>
    </row>
    <row r="113" spans="1:3" x14ac:dyDescent="0.25">
      <c r="A113" s="2" t="s">
        <v>43</v>
      </c>
      <c r="B113" s="2"/>
      <c r="C113" s="7" t="e">
        <f>B113/B117</f>
        <v>#DIV/0!</v>
      </c>
    </row>
    <row r="114" spans="1:3" x14ac:dyDescent="0.25">
      <c r="A114" s="2" t="s">
        <v>44</v>
      </c>
      <c r="B114" s="2"/>
      <c r="C114" s="7" t="e">
        <f>B114/B117</f>
        <v>#DIV/0!</v>
      </c>
    </row>
    <row r="115" spans="1:3" x14ac:dyDescent="0.25">
      <c r="A115" s="2" t="s">
        <v>45</v>
      </c>
      <c r="B115" s="2">
        <v>0</v>
      </c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0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v>0</v>
      </c>
      <c r="C120" s="7" t="e">
        <f>B120/B125</f>
        <v>#DIV/0!</v>
      </c>
    </row>
    <row r="121" spans="1:3" x14ac:dyDescent="0.25">
      <c r="A121" s="2" t="s">
        <v>43</v>
      </c>
      <c r="B121" s="2"/>
      <c r="C121" s="7" t="e">
        <f>B121/B125</f>
        <v>#DIV/0!</v>
      </c>
    </row>
    <row r="122" spans="1:3" x14ac:dyDescent="0.25">
      <c r="A122" s="2" t="s">
        <v>44</v>
      </c>
      <c r="B122" s="2"/>
      <c r="C122" s="7" t="e">
        <f>B122/B125</f>
        <v>#DIV/0!</v>
      </c>
    </row>
    <row r="123" spans="1:3" x14ac:dyDescent="0.25">
      <c r="A123" s="2" t="s">
        <v>45</v>
      </c>
      <c r="B123" s="2"/>
      <c r="C123" s="7" t="e">
        <f>B123/B125</f>
        <v>#DIV/0!</v>
      </c>
    </row>
    <row r="124" spans="1:3" x14ac:dyDescent="0.25">
      <c r="A124" s="2" t="s">
        <v>55</v>
      </c>
      <c r="B124" s="2"/>
      <c r="C124" s="7" t="e">
        <f>B124/B125</f>
        <v>#DIV/0!</v>
      </c>
    </row>
    <row r="125" spans="1:3" x14ac:dyDescent="0.25">
      <c r="A125" s="6" t="s">
        <v>99</v>
      </c>
      <c r="B125" s="6">
        <f>SUM(B120:B124)</f>
        <v>0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/>
      <c r="C130" s="7" t="e">
        <f>B130/B135</f>
        <v>#DIV/0!</v>
      </c>
    </row>
    <row r="131" spans="1:3" x14ac:dyDescent="0.25">
      <c r="A131" s="2" t="s">
        <v>86</v>
      </c>
      <c r="B131" s="2"/>
      <c r="C131" s="7" t="e">
        <f>B131/B135</f>
        <v>#DIV/0!</v>
      </c>
    </row>
    <row r="132" spans="1:3" x14ac:dyDescent="0.25">
      <c r="A132" s="2" t="s">
        <v>87</v>
      </c>
      <c r="B132" s="2"/>
      <c r="C132" s="7" t="e">
        <f>B132/B135</f>
        <v>#DIV/0!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0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/>
      <c r="C138" s="7" t="e">
        <f>B138/B145</f>
        <v>#DIV/0!</v>
      </c>
    </row>
    <row r="139" spans="1:3" x14ac:dyDescent="0.25">
      <c r="A139" s="2" t="s">
        <v>2</v>
      </c>
      <c r="B139" s="2"/>
      <c r="C139" s="7" t="e">
        <f>B139/B145</f>
        <v>#DIV/0!</v>
      </c>
    </row>
    <row r="140" spans="1:3" x14ac:dyDescent="0.25">
      <c r="A140" s="2" t="s">
        <v>3</v>
      </c>
      <c r="B140" s="2"/>
      <c r="C140" s="7" t="e">
        <f>B140/B145</f>
        <v>#DIV/0!</v>
      </c>
    </row>
    <row r="141" spans="1:3" x14ac:dyDescent="0.25">
      <c r="A141" s="2" t="s">
        <v>4</v>
      </c>
      <c r="B141" s="2"/>
      <c r="C141" s="7" t="e">
        <f>B141/B145</f>
        <v>#DIV/0!</v>
      </c>
    </row>
    <row r="142" spans="1:3" x14ac:dyDescent="0.25">
      <c r="A142" s="2" t="s">
        <v>5</v>
      </c>
      <c r="B142" s="2"/>
      <c r="C142" s="7" t="e">
        <f>B142/B145</f>
        <v>#DIV/0!</v>
      </c>
    </row>
    <row r="143" spans="1:3" x14ac:dyDescent="0.25">
      <c r="A143" s="2" t="s">
        <v>6</v>
      </c>
      <c r="B143" s="2"/>
      <c r="C143" s="7" t="e">
        <f>B143/B145</f>
        <v>#DIV/0!</v>
      </c>
    </row>
    <row r="144" spans="1:3" x14ac:dyDescent="0.25">
      <c r="A144" s="2" t="s">
        <v>7</v>
      </c>
      <c r="B144" s="2">
        <v>0</v>
      </c>
      <c r="C144" s="7" t="e">
        <f>B144/B145</f>
        <v>#DIV/0!</v>
      </c>
    </row>
    <row r="145" spans="1:3" x14ac:dyDescent="0.25">
      <c r="A145" s="6" t="s">
        <v>99</v>
      </c>
      <c r="B145" s="6">
        <f>SUM(B138:B144)</f>
        <v>0</v>
      </c>
      <c r="C145" s="9" t="e">
        <f>SUM(C138:C144)</f>
        <v>#DIV/0!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 t="e">
        <f>B148/B162</f>
        <v>#DIV/0!</v>
      </c>
    </row>
    <row r="149" spans="1:3" x14ac:dyDescent="0.25">
      <c r="A149" s="2" t="s">
        <v>9</v>
      </c>
      <c r="B149" s="2"/>
      <c r="C149" s="7" t="e">
        <f>B149/B162</f>
        <v>#DIV/0!</v>
      </c>
    </row>
    <row r="150" spans="1:3" x14ac:dyDescent="0.25">
      <c r="A150" s="2" t="s">
        <v>10</v>
      </c>
      <c r="B150" s="2"/>
      <c r="C150" s="7" t="e">
        <f>B150/B162</f>
        <v>#DIV/0!</v>
      </c>
    </row>
    <row r="151" spans="1:3" x14ac:dyDescent="0.25">
      <c r="A151" s="2" t="s">
        <v>11</v>
      </c>
      <c r="B151" s="2"/>
      <c r="C151" s="7" t="e">
        <f>B151/B162</f>
        <v>#DIV/0!</v>
      </c>
    </row>
    <row r="152" spans="1:3" x14ac:dyDescent="0.25">
      <c r="A152" s="2" t="s">
        <v>12</v>
      </c>
      <c r="B152" s="2"/>
      <c r="C152" s="7" t="e">
        <f>B152/B162</f>
        <v>#DIV/0!</v>
      </c>
    </row>
    <row r="153" spans="1:3" x14ac:dyDescent="0.25">
      <c r="A153" s="2" t="s">
        <v>13</v>
      </c>
      <c r="B153" s="2"/>
      <c r="C153" s="7" t="e">
        <f>B153/B162</f>
        <v>#DIV/0!</v>
      </c>
    </row>
    <row r="154" spans="1:3" x14ac:dyDescent="0.25">
      <c r="A154" s="2" t="s">
        <v>14</v>
      </c>
      <c r="B154" s="2"/>
      <c r="C154" s="7" t="e">
        <f>B154/B162</f>
        <v>#DIV/0!</v>
      </c>
    </row>
    <row r="155" spans="1:3" x14ac:dyDescent="0.25">
      <c r="A155" s="2" t="s">
        <v>15</v>
      </c>
      <c r="B155" s="2"/>
      <c r="C155" s="7" t="e">
        <f>B155/B162</f>
        <v>#DIV/0!</v>
      </c>
    </row>
    <row r="156" spans="1:3" x14ac:dyDescent="0.25">
      <c r="A156" s="2" t="s">
        <v>16</v>
      </c>
      <c r="B156" s="2"/>
      <c r="C156" s="7" t="e">
        <f>B156/B162</f>
        <v>#DIV/0!</v>
      </c>
    </row>
    <row r="157" spans="1:3" x14ac:dyDescent="0.25">
      <c r="A157" s="2" t="s">
        <v>17</v>
      </c>
      <c r="B157" s="2"/>
      <c r="C157" s="7" t="e">
        <f>B157/B162</f>
        <v>#DIV/0!</v>
      </c>
    </row>
    <row r="158" spans="1:3" x14ac:dyDescent="0.25">
      <c r="A158" s="2" t="s">
        <v>18</v>
      </c>
      <c r="B158" s="2"/>
      <c r="C158" s="7" t="e">
        <f>B158/B162</f>
        <v>#DIV/0!</v>
      </c>
    </row>
    <row r="159" spans="1:3" x14ac:dyDescent="0.25">
      <c r="A159" s="2" t="s">
        <v>19</v>
      </c>
      <c r="B159" s="2"/>
      <c r="C159" s="7" t="e">
        <f>B159/B162</f>
        <v>#DIV/0!</v>
      </c>
    </row>
    <row r="160" spans="1:3" x14ac:dyDescent="0.25">
      <c r="A160" s="2" t="s">
        <v>20</v>
      </c>
      <c r="B160" s="2"/>
      <c r="C160" s="7" t="e">
        <f>B160/B162</f>
        <v>#DIV/0!</v>
      </c>
    </row>
    <row r="161" spans="1:3" x14ac:dyDescent="0.25">
      <c r="A161" s="2" t="s">
        <v>7</v>
      </c>
      <c r="B161" s="2"/>
      <c r="C161" s="7" t="e">
        <f>B161/B162</f>
        <v>#DIV/0!</v>
      </c>
    </row>
    <row r="162" spans="1:3" x14ac:dyDescent="0.25">
      <c r="A162" s="6" t="s">
        <v>99</v>
      </c>
      <c r="B162" s="6">
        <f>SUM(B148:B161)</f>
        <v>0</v>
      </c>
      <c r="C162" s="9" t="e">
        <f>SUM(C148:C161)</f>
        <v>#DIV/0!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/>
      <c r="C165" s="7" t="e">
        <f>B165/B167</f>
        <v>#DIV/0!</v>
      </c>
    </row>
    <row r="166" spans="1:3" x14ac:dyDescent="0.25">
      <c r="A166" s="2" t="s">
        <v>94</v>
      </c>
      <c r="B166" s="2"/>
      <c r="C166" s="7" t="e">
        <f>B166/B167</f>
        <v>#DIV/0!</v>
      </c>
    </row>
    <row r="167" spans="1:3" x14ac:dyDescent="0.25">
      <c r="A167" s="6" t="s">
        <v>99</v>
      </c>
      <c r="B167" s="6">
        <f>SUM(B165:B166)</f>
        <v>0</v>
      </c>
      <c r="C167" s="9" t="e">
        <f>SUM(C165:C166)</f>
        <v>#DIV/0!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102</v>
      </c>
      <c r="C169" s="12" t="s">
        <v>96</v>
      </c>
    </row>
    <row r="170" spans="1:3" x14ac:dyDescent="0.25">
      <c r="A170" s="2" t="s">
        <v>97</v>
      </c>
      <c r="B170" s="2"/>
      <c r="C170" s="7" t="e">
        <f>B170/B172</f>
        <v>#DIV/0!</v>
      </c>
    </row>
    <row r="171" spans="1:3" x14ac:dyDescent="0.25">
      <c r="A171" s="2" t="s">
        <v>98</v>
      </c>
      <c r="B171" s="2"/>
      <c r="C171" s="7" t="e">
        <f>B171/B172</f>
        <v>#DIV/0!</v>
      </c>
    </row>
    <row r="172" spans="1:3" x14ac:dyDescent="0.25">
      <c r="A172" s="6" t="s">
        <v>99</v>
      </c>
      <c r="B172" s="6">
        <f>SUM(B170:B171)</f>
        <v>0</v>
      </c>
      <c r="C172" s="9" t="e">
        <f>SUM(C170:C171)</f>
        <v>#DIV/0!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4" t="s">
        <v>106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103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12</v>
      </c>
      <c r="C6" s="7">
        <f>B6/B11</f>
        <v>0.8571428571428571</v>
      </c>
    </row>
    <row r="7" spans="1:9" x14ac:dyDescent="0.25">
      <c r="A7" s="2" t="s">
        <v>43</v>
      </c>
      <c r="B7" s="2">
        <v>2</v>
      </c>
      <c r="C7" s="7">
        <f>B7/B11</f>
        <v>0.14285714285714285</v>
      </c>
    </row>
    <row r="8" spans="1:9" x14ac:dyDescent="0.25">
      <c r="A8" s="2" t="s">
        <v>44</v>
      </c>
      <c r="B8" s="2"/>
      <c r="C8" s="7">
        <f>B8/B11</f>
        <v>0</v>
      </c>
    </row>
    <row r="9" spans="1:9" x14ac:dyDescent="0.25">
      <c r="A9" s="2" t="s">
        <v>46</v>
      </c>
      <c r="B9" s="2"/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14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12</v>
      </c>
      <c r="C14" s="7">
        <f>B14/B19</f>
        <v>0.8571428571428571</v>
      </c>
    </row>
    <row r="15" spans="1:9" x14ac:dyDescent="0.25">
      <c r="A15" s="2" t="s">
        <v>48</v>
      </c>
      <c r="B15" s="2">
        <v>2</v>
      </c>
      <c r="C15" s="7">
        <f>B15/B19</f>
        <v>0.14285714285714285</v>
      </c>
    </row>
    <row r="16" spans="1:9" x14ac:dyDescent="0.25">
      <c r="A16" s="2" t="s">
        <v>44</v>
      </c>
      <c r="B16" s="2"/>
      <c r="C16" s="7">
        <f>B16/B19</f>
        <v>0</v>
      </c>
    </row>
    <row r="17" spans="1:4" x14ac:dyDescent="0.25">
      <c r="A17" s="2" t="s">
        <v>50</v>
      </c>
      <c r="B17" s="2">
        <v>0</v>
      </c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14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12</v>
      </c>
      <c r="C24" s="7">
        <f>B24/B29</f>
        <v>0.8571428571428571</v>
      </c>
      <c r="D24" s="4"/>
    </row>
    <row r="25" spans="1:4" x14ac:dyDescent="0.25">
      <c r="A25" s="2" t="s">
        <v>43</v>
      </c>
      <c r="B25" s="2">
        <v>1</v>
      </c>
      <c r="C25" s="7">
        <f>B25/B29</f>
        <v>7.1428571428571425E-2</v>
      </c>
      <c r="D25" s="4"/>
    </row>
    <row r="26" spans="1:4" x14ac:dyDescent="0.25">
      <c r="A26" s="2" t="s">
        <v>44</v>
      </c>
      <c r="B26" s="2">
        <v>1</v>
      </c>
      <c r="C26" s="7">
        <f>B26/B29</f>
        <v>7.1428571428571425E-2</v>
      </c>
      <c r="D26" s="4"/>
    </row>
    <row r="27" spans="1:4" x14ac:dyDescent="0.25">
      <c r="A27" s="2" t="s">
        <v>45</v>
      </c>
      <c r="B27" s="2">
        <v>0</v>
      </c>
      <c r="C27" s="7"/>
    </row>
    <row r="28" spans="1:4" x14ac:dyDescent="0.25">
      <c r="A28" s="2" t="s">
        <v>47</v>
      </c>
      <c r="B28" s="2">
        <v>0</v>
      </c>
      <c r="C28" s="7"/>
    </row>
    <row r="29" spans="1:4" x14ac:dyDescent="0.25">
      <c r="A29" s="6" t="s">
        <v>99</v>
      </c>
      <c r="B29" s="6">
        <f>SUM(B24:B28)</f>
        <v>14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12</v>
      </c>
      <c r="C32" s="7">
        <f>B32/B37</f>
        <v>0.8571428571428571</v>
      </c>
    </row>
    <row r="33" spans="1:4" x14ac:dyDescent="0.25">
      <c r="A33" s="2" t="s">
        <v>43</v>
      </c>
      <c r="B33" s="2">
        <v>2</v>
      </c>
      <c r="C33" s="7">
        <f>B33/B37</f>
        <v>0.14285714285714285</v>
      </c>
    </row>
    <row r="34" spans="1:4" x14ac:dyDescent="0.25">
      <c r="A34" s="2" t="s">
        <v>44</v>
      </c>
      <c r="B34" s="2"/>
      <c r="C34" s="7">
        <f>B34/B37</f>
        <v>0</v>
      </c>
    </row>
    <row r="35" spans="1:4" x14ac:dyDescent="0.25">
      <c r="A35" s="2" t="s">
        <v>46</v>
      </c>
      <c r="B35" s="2"/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14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12</v>
      </c>
      <c r="C40" s="7">
        <f>B40/B45</f>
        <v>0.8571428571428571</v>
      </c>
    </row>
    <row r="41" spans="1:4" x14ac:dyDescent="0.25">
      <c r="A41" s="2" t="s">
        <v>43</v>
      </c>
      <c r="B41" s="2">
        <v>2</v>
      </c>
      <c r="C41" s="7">
        <f>B41/B45</f>
        <v>0.14285714285714285</v>
      </c>
    </row>
    <row r="42" spans="1:4" x14ac:dyDescent="0.25">
      <c r="A42" s="2" t="s">
        <v>44</v>
      </c>
      <c r="B42" s="2"/>
      <c r="C42" s="7">
        <f>B42/B45</f>
        <v>0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14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12</v>
      </c>
      <c r="C48" s="7">
        <f>B48/B53</f>
        <v>0.8571428571428571</v>
      </c>
    </row>
    <row r="49" spans="1:13" x14ac:dyDescent="0.25">
      <c r="A49" s="2" t="s">
        <v>43</v>
      </c>
      <c r="B49" s="2">
        <v>2</v>
      </c>
      <c r="C49" s="7">
        <f>B49/B53</f>
        <v>0.14285714285714285</v>
      </c>
    </row>
    <row r="50" spans="1:13" x14ac:dyDescent="0.25">
      <c r="A50" s="2" t="s">
        <v>44</v>
      </c>
      <c r="B50" s="2"/>
      <c r="C50" s="7">
        <f>B50/B53</f>
        <v>0</v>
      </c>
    </row>
    <row r="51" spans="1:13" x14ac:dyDescent="0.25">
      <c r="A51" s="2" t="s">
        <v>45</v>
      </c>
      <c r="B51" s="2"/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14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59</v>
      </c>
      <c r="B56" s="2">
        <v>12</v>
      </c>
      <c r="C56" s="7">
        <f>B56/B61</f>
        <v>0.8571428571428571</v>
      </c>
    </row>
    <row r="57" spans="1:13" x14ac:dyDescent="0.25">
      <c r="A57" s="2" t="s">
        <v>62</v>
      </c>
      <c r="B57" s="2">
        <v>2</v>
      </c>
      <c r="C57" s="7">
        <f>B57/B61</f>
        <v>0.14285714285714285</v>
      </c>
    </row>
    <row r="58" spans="1:13" x14ac:dyDescent="0.25">
      <c r="A58" s="2" t="s">
        <v>44</v>
      </c>
      <c r="B58" s="2"/>
      <c r="C58" s="7">
        <f>B58/B61</f>
        <v>0</v>
      </c>
    </row>
    <row r="59" spans="1:13" x14ac:dyDescent="0.25">
      <c r="A59" s="2" t="s">
        <v>50</v>
      </c>
      <c r="B59" s="2"/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14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12</v>
      </c>
      <c r="C64" s="7">
        <f>B64/B69</f>
        <v>0.8571428571428571</v>
      </c>
    </row>
    <row r="65" spans="1:4" x14ac:dyDescent="0.25">
      <c r="A65" s="2" t="s">
        <v>43</v>
      </c>
      <c r="B65" s="2">
        <v>2</v>
      </c>
      <c r="C65" s="7">
        <f>B65/B69</f>
        <v>0.14285714285714285</v>
      </c>
    </row>
    <row r="66" spans="1:4" x14ac:dyDescent="0.25">
      <c r="A66" s="2" t="s">
        <v>44</v>
      </c>
      <c r="B66" s="2"/>
      <c r="C66" s="7">
        <f>B66/B69</f>
        <v>0</v>
      </c>
    </row>
    <row r="67" spans="1:4" x14ac:dyDescent="0.25">
      <c r="A67" s="2" t="s">
        <v>45</v>
      </c>
      <c r="B67" s="2"/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14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59</v>
      </c>
      <c r="B72" s="2">
        <v>12</v>
      </c>
      <c r="C72" s="7">
        <f>B72/B77</f>
        <v>0.8571428571428571</v>
      </c>
    </row>
    <row r="73" spans="1:4" x14ac:dyDescent="0.25">
      <c r="A73" s="2" t="s">
        <v>43</v>
      </c>
      <c r="B73" s="2">
        <v>2</v>
      </c>
      <c r="C73" s="7">
        <f>B73/B77</f>
        <v>0.14285714285714285</v>
      </c>
    </row>
    <row r="74" spans="1:4" x14ac:dyDescent="0.25">
      <c r="A74" s="2" t="s">
        <v>69</v>
      </c>
      <c r="B74" s="2"/>
      <c r="C74" s="7">
        <f>B74/B77</f>
        <v>0</v>
      </c>
    </row>
    <row r="75" spans="1:4" x14ac:dyDescent="0.25">
      <c r="A75" s="2" t="s">
        <v>50</v>
      </c>
      <c r="B75" s="2"/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14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12</v>
      </c>
      <c r="C80" s="7">
        <f>B80/B85</f>
        <v>0.8571428571428571</v>
      </c>
    </row>
    <row r="81" spans="1:3" x14ac:dyDescent="0.25">
      <c r="A81" s="2" t="s">
        <v>43</v>
      </c>
      <c r="B81" s="2">
        <v>1</v>
      </c>
      <c r="C81" s="7">
        <f>B81/B85</f>
        <v>7.1428571428571425E-2</v>
      </c>
    </row>
    <row r="82" spans="1:3" x14ac:dyDescent="0.25">
      <c r="A82" s="2" t="s">
        <v>44</v>
      </c>
      <c r="B82" s="2">
        <v>1</v>
      </c>
      <c r="C82" s="7">
        <f>B82/B85</f>
        <v>7.1428571428571425E-2</v>
      </c>
    </row>
    <row r="83" spans="1:3" x14ac:dyDescent="0.25">
      <c r="A83" s="2" t="s">
        <v>45</v>
      </c>
      <c r="B83" s="2">
        <v>0</v>
      </c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14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12</v>
      </c>
      <c r="C88" s="7">
        <f>B88/B93</f>
        <v>0.8571428571428571</v>
      </c>
    </row>
    <row r="89" spans="1:3" x14ac:dyDescent="0.25">
      <c r="A89" s="2" t="s">
        <v>43</v>
      </c>
      <c r="B89" s="2">
        <v>1</v>
      </c>
      <c r="C89" s="7">
        <f>B89/B93</f>
        <v>7.1428571428571425E-2</v>
      </c>
    </row>
    <row r="90" spans="1:3" x14ac:dyDescent="0.25">
      <c r="A90" s="2" t="s">
        <v>44</v>
      </c>
      <c r="B90" s="2">
        <v>1</v>
      </c>
      <c r="C90" s="7">
        <f>B90/B93</f>
        <v>7.1428571428571425E-2</v>
      </c>
    </row>
    <row r="91" spans="1:3" x14ac:dyDescent="0.25">
      <c r="A91" s="2" t="s">
        <v>45</v>
      </c>
      <c r="B91" s="2"/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14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59</v>
      </c>
      <c r="B96" s="2">
        <v>12</v>
      </c>
      <c r="C96" s="7">
        <f>B96/B101</f>
        <v>0.8571428571428571</v>
      </c>
    </row>
    <row r="97" spans="1:3" x14ac:dyDescent="0.25">
      <c r="A97" s="2" t="s">
        <v>43</v>
      </c>
      <c r="B97" s="2">
        <v>2</v>
      </c>
      <c r="C97" s="7">
        <f>B97/B101</f>
        <v>0.14285714285714285</v>
      </c>
    </row>
    <row r="98" spans="1:3" x14ac:dyDescent="0.25">
      <c r="A98" s="2" t="s">
        <v>44</v>
      </c>
      <c r="B98" s="2"/>
      <c r="C98" s="7">
        <f>B98/B101</f>
        <v>0</v>
      </c>
    </row>
    <row r="99" spans="1:3" x14ac:dyDescent="0.25">
      <c r="A99" s="2" t="s">
        <v>50</v>
      </c>
      <c r="B99" s="2">
        <v>0</v>
      </c>
      <c r="C99" s="7">
        <f>B99/B101</f>
        <v>0</v>
      </c>
    </row>
    <row r="100" spans="1:3" x14ac:dyDescent="0.25">
      <c r="A100" s="2" t="s">
        <v>78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14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59</v>
      </c>
      <c r="B104" s="2">
        <v>12</v>
      </c>
      <c r="C104" s="7">
        <f>B104/B109</f>
        <v>0.8571428571428571</v>
      </c>
    </row>
    <row r="105" spans="1:3" x14ac:dyDescent="0.25">
      <c r="A105" s="2" t="s">
        <v>81</v>
      </c>
      <c r="B105" s="2">
        <v>2</v>
      </c>
      <c r="C105" s="7">
        <f>B105/B109</f>
        <v>0.14285714285714285</v>
      </c>
    </row>
    <row r="106" spans="1:3" x14ac:dyDescent="0.25">
      <c r="A106" s="2" t="s">
        <v>44</v>
      </c>
      <c r="B106" s="2"/>
      <c r="C106" s="7">
        <f>B106/B109</f>
        <v>0</v>
      </c>
    </row>
    <row r="107" spans="1:3" x14ac:dyDescent="0.25">
      <c r="A107" s="2" t="s">
        <v>45</v>
      </c>
      <c r="B107" s="2"/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14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12</v>
      </c>
      <c r="C112" s="7">
        <f>B112/B117</f>
        <v>0.8571428571428571</v>
      </c>
    </row>
    <row r="113" spans="1:3" x14ac:dyDescent="0.25">
      <c r="A113" s="2" t="s">
        <v>43</v>
      </c>
      <c r="B113" s="2">
        <v>2</v>
      </c>
      <c r="C113" s="7">
        <f>B113/B117</f>
        <v>0.14285714285714285</v>
      </c>
    </row>
    <row r="114" spans="1:3" x14ac:dyDescent="0.25">
      <c r="A114" s="2" t="s">
        <v>44</v>
      </c>
      <c r="B114" s="2"/>
      <c r="C114" s="7">
        <f>B114/B117</f>
        <v>0</v>
      </c>
    </row>
    <row r="115" spans="1:3" x14ac:dyDescent="0.25">
      <c r="A115" s="2" t="s">
        <v>45</v>
      </c>
      <c r="B115" s="2">
        <v>0</v>
      </c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14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v>11</v>
      </c>
      <c r="C120" s="7">
        <f>B120/B125</f>
        <v>0.7857142857142857</v>
      </c>
    </row>
    <row r="121" spans="1:3" x14ac:dyDescent="0.25">
      <c r="A121" s="2" t="s">
        <v>43</v>
      </c>
      <c r="B121" s="2">
        <v>1</v>
      </c>
      <c r="C121" s="7">
        <f>B121/B125</f>
        <v>7.1428571428571425E-2</v>
      </c>
    </row>
    <row r="122" spans="1:3" x14ac:dyDescent="0.25">
      <c r="A122" s="2" t="s">
        <v>44</v>
      </c>
      <c r="B122" s="2">
        <v>2</v>
      </c>
      <c r="C122" s="7">
        <f>B122/B125</f>
        <v>0.14285714285714285</v>
      </c>
    </row>
    <row r="123" spans="1:3" x14ac:dyDescent="0.25">
      <c r="A123" s="2" t="s">
        <v>45</v>
      </c>
      <c r="B123" s="2"/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14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14</v>
      </c>
      <c r="C130" s="7">
        <f>B130/B135</f>
        <v>1</v>
      </c>
    </row>
    <row r="131" spans="1:3" x14ac:dyDescent="0.25">
      <c r="A131" s="2" t="s">
        <v>86</v>
      </c>
      <c r="B131" s="2"/>
      <c r="C131" s="7">
        <f>B131/B135</f>
        <v>0</v>
      </c>
    </row>
    <row r="132" spans="1:3" x14ac:dyDescent="0.25">
      <c r="A132" s="2" t="s">
        <v>87</v>
      </c>
      <c r="B132" s="2"/>
      <c r="C132" s="7">
        <f>B132/B135</f>
        <v>0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14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5</v>
      </c>
      <c r="C138" s="7">
        <f>B138/B145</f>
        <v>0.17857142857142858</v>
      </c>
    </row>
    <row r="139" spans="1:3" x14ac:dyDescent="0.25">
      <c r="A139" s="2" t="s">
        <v>2</v>
      </c>
      <c r="B139" s="2">
        <v>7</v>
      </c>
      <c r="C139" s="7">
        <f>B139/B145</f>
        <v>0.25</v>
      </c>
    </row>
    <row r="140" spans="1:3" x14ac:dyDescent="0.25">
      <c r="A140" s="2" t="s">
        <v>3</v>
      </c>
      <c r="B140" s="2">
        <v>7</v>
      </c>
      <c r="C140" s="7">
        <f>B140/B145</f>
        <v>0.25</v>
      </c>
    </row>
    <row r="141" spans="1:3" x14ac:dyDescent="0.25">
      <c r="A141" s="2" t="s">
        <v>4</v>
      </c>
      <c r="B141" s="2">
        <v>5</v>
      </c>
      <c r="C141" s="7">
        <f>B141/B145</f>
        <v>0.17857142857142858</v>
      </c>
    </row>
    <row r="142" spans="1:3" x14ac:dyDescent="0.25">
      <c r="A142" s="2" t="s">
        <v>5</v>
      </c>
      <c r="B142" s="2">
        <v>2</v>
      </c>
      <c r="C142" s="7">
        <f>B142/B145</f>
        <v>7.1428571428571425E-2</v>
      </c>
    </row>
    <row r="143" spans="1:3" x14ac:dyDescent="0.25">
      <c r="A143" s="2" t="s">
        <v>6</v>
      </c>
      <c r="B143" s="2">
        <v>2</v>
      </c>
      <c r="C143" s="7">
        <f>B143/B145</f>
        <v>7.1428571428571425E-2</v>
      </c>
    </row>
    <row r="144" spans="1:3" x14ac:dyDescent="0.25">
      <c r="A144" s="2" t="s">
        <v>7</v>
      </c>
      <c r="B144" s="2">
        <v>0</v>
      </c>
      <c r="C144" s="7">
        <f>B144/B145</f>
        <v>0</v>
      </c>
    </row>
    <row r="145" spans="1:3" x14ac:dyDescent="0.25">
      <c r="A145" s="6" t="s">
        <v>99</v>
      </c>
      <c r="B145" s="6">
        <f>SUM(B138:B144)</f>
        <v>28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v>2</v>
      </c>
      <c r="C148" s="7">
        <f>B148/B162</f>
        <v>4.0816326530612242E-2</v>
      </c>
    </row>
    <row r="149" spans="1:3" x14ac:dyDescent="0.25">
      <c r="A149" s="2" t="s">
        <v>9</v>
      </c>
      <c r="B149" s="2">
        <v>9</v>
      </c>
      <c r="C149" s="7">
        <f>B149/B162</f>
        <v>0.18367346938775511</v>
      </c>
    </row>
    <row r="150" spans="1:3" x14ac:dyDescent="0.25">
      <c r="A150" s="2" t="s">
        <v>10</v>
      </c>
      <c r="B150" s="2">
        <v>1</v>
      </c>
      <c r="C150" s="7">
        <f>B150/B162</f>
        <v>2.0408163265306121E-2</v>
      </c>
    </row>
    <row r="151" spans="1:3" x14ac:dyDescent="0.25">
      <c r="A151" s="2" t="s">
        <v>11</v>
      </c>
      <c r="B151" s="2">
        <v>2</v>
      </c>
      <c r="C151" s="7">
        <f>B151/B162</f>
        <v>4.0816326530612242E-2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>
        <v>4</v>
      </c>
      <c r="C153" s="7">
        <f>B153/B162</f>
        <v>8.1632653061224483E-2</v>
      </c>
    </row>
    <row r="154" spans="1:3" x14ac:dyDescent="0.25">
      <c r="A154" s="2" t="s">
        <v>14</v>
      </c>
      <c r="B154" s="2">
        <v>8</v>
      </c>
      <c r="C154" s="7">
        <f>B154/B162</f>
        <v>0.16326530612244897</v>
      </c>
    </row>
    <row r="155" spans="1:3" x14ac:dyDescent="0.25">
      <c r="A155" s="2" t="s">
        <v>15</v>
      </c>
      <c r="B155" s="2">
        <v>3</v>
      </c>
      <c r="C155" s="7">
        <f>B155/B162</f>
        <v>6.1224489795918366E-2</v>
      </c>
    </row>
    <row r="156" spans="1:3" x14ac:dyDescent="0.25">
      <c r="A156" s="2" t="s">
        <v>16</v>
      </c>
      <c r="B156" s="2">
        <v>1</v>
      </c>
      <c r="C156" s="7">
        <f>B156/B162</f>
        <v>2.0408163265306121E-2</v>
      </c>
    </row>
    <row r="157" spans="1:3" x14ac:dyDescent="0.25">
      <c r="A157" s="2" t="s">
        <v>17</v>
      </c>
      <c r="B157" s="2">
        <v>6</v>
      </c>
      <c r="C157" s="7">
        <f>B157/B162</f>
        <v>0.12244897959183673</v>
      </c>
    </row>
    <row r="158" spans="1:3" x14ac:dyDescent="0.25">
      <c r="A158" s="2" t="s">
        <v>18</v>
      </c>
      <c r="B158" s="2">
        <v>6</v>
      </c>
      <c r="C158" s="7">
        <f>B158/B162</f>
        <v>0.12244897959183673</v>
      </c>
    </row>
    <row r="159" spans="1:3" x14ac:dyDescent="0.25">
      <c r="A159" s="2" t="s">
        <v>19</v>
      </c>
      <c r="B159" s="2">
        <v>4</v>
      </c>
      <c r="C159" s="7">
        <f>B159/B162</f>
        <v>8.1632653061224483E-2</v>
      </c>
    </row>
    <row r="160" spans="1:3" x14ac:dyDescent="0.25">
      <c r="A160" s="2" t="s">
        <v>20</v>
      </c>
      <c r="B160" s="2">
        <v>3</v>
      </c>
      <c r="C160" s="7">
        <f>B160/B162</f>
        <v>6.1224489795918366E-2</v>
      </c>
    </row>
    <row r="161" spans="1:3" x14ac:dyDescent="0.25">
      <c r="A161" s="2" t="s">
        <v>7</v>
      </c>
      <c r="B161" s="2">
        <v>0</v>
      </c>
      <c r="C161" s="7">
        <f>B161/B162</f>
        <v>0</v>
      </c>
    </row>
    <row r="162" spans="1:3" x14ac:dyDescent="0.25">
      <c r="A162" s="6" t="s">
        <v>99</v>
      </c>
      <c r="B162" s="6">
        <f>SUM(B148:B161)</f>
        <v>49</v>
      </c>
      <c r="C162" s="9">
        <f>SUM(C148:C161)</f>
        <v>0.99999999999999989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13</v>
      </c>
      <c r="C165" s="7">
        <f>B165/B167</f>
        <v>0.9285714285714286</v>
      </c>
    </row>
    <row r="166" spans="1:3" x14ac:dyDescent="0.25">
      <c r="A166" s="2" t="s">
        <v>94</v>
      </c>
      <c r="B166" s="2">
        <v>1</v>
      </c>
      <c r="C166" s="7">
        <f>B166/B167</f>
        <v>7.1428571428571425E-2</v>
      </c>
    </row>
    <row r="167" spans="1:3" x14ac:dyDescent="0.25">
      <c r="A167" s="6" t="s">
        <v>99</v>
      </c>
      <c r="B167" s="6">
        <f>SUM(B165:B166)</f>
        <v>14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v>13</v>
      </c>
      <c r="C170" s="7">
        <f>B170/B172</f>
        <v>0.9285714285714286</v>
      </c>
    </row>
    <row r="171" spans="1:3" x14ac:dyDescent="0.25">
      <c r="A171" s="2" t="s">
        <v>98</v>
      </c>
      <c r="B171" s="2">
        <v>1</v>
      </c>
      <c r="C171" s="7">
        <f>B171/B172</f>
        <v>7.1428571428571425E-2</v>
      </c>
    </row>
    <row r="172" spans="1:3" x14ac:dyDescent="0.25">
      <c r="A172" s="6" t="s">
        <v>99</v>
      </c>
      <c r="B172" s="6">
        <f>SUM(B170:B171)</f>
        <v>14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4" t="s">
        <v>107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1</v>
      </c>
      <c r="C6" s="7">
        <f>B6/B11</f>
        <v>0.25</v>
      </c>
    </row>
    <row r="7" spans="1:9" x14ac:dyDescent="0.25">
      <c r="A7" s="2" t="s">
        <v>43</v>
      </c>
      <c r="B7" s="2">
        <v>3</v>
      </c>
      <c r="C7" s="7">
        <f>B7/B11</f>
        <v>0.75</v>
      </c>
    </row>
    <row r="8" spans="1:9" x14ac:dyDescent="0.25">
      <c r="A8" s="2" t="s">
        <v>44</v>
      </c>
      <c r="B8" s="2"/>
      <c r="C8" s="7">
        <f>B8/B11</f>
        <v>0</v>
      </c>
    </row>
    <row r="9" spans="1:9" x14ac:dyDescent="0.25">
      <c r="A9" s="2" t="s">
        <v>46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4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1</v>
      </c>
      <c r="C14" s="7">
        <f>B14/B19</f>
        <v>0.25</v>
      </c>
    </row>
    <row r="15" spans="1:9" x14ac:dyDescent="0.25">
      <c r="A15" s="2" t="s">
        <v>48</v>
      </c>
      <c r="B15" s="2">
        <v>3</v>
      </c>
      <c r="C15" s="7">
        <f>B15/B19</f>
        <v>0.75</v>
      </c>
    </row>
    <row r="16" spans="1:9" x14ac:dyDescent="0.25">
      <c r="A16" s="2" t="s">
        <v>44</v>
      </c>
      <c r="B16" s="2"/>
      <c r="C16" s="7">
        <f>B16/B19</f>
        <v>0</v>
      </c>
    </row>
    <row r="17" spans="1:4" x14ac:dyDescent="0.25">
      <c r="A17" s="2" t="s">
        <v>50</v>
      </c>
      <c r="B17" s="2">
        <v>0</v>
      </c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4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2</v>
      </c>
      <c r="C24" s="7">
        <f>B24/B29</f>
        <v>0.5</v>
      </c>
      <c r="D24" s="4"/>
    </row>
    <row r="25" spans="1:4" x14ac:dyDescent="0.25">
      <c r="A25" s="2" t="s">
        <v>43</v>
      </c>
      <c r="B25" s="2">
        <v>2</v>
      </c>
      <c r="C25" s="7">
        <f>B25/B29</f>
        <v>0.5</v>
      </c>
      <c r="D25" s="4"/>
    </row>
    <row r="26" spans="1:4" x14ac:dyDescent="0.25">
      <c r="A26" s="2" t="s">
        <v>44</v>
      </c>
      <c r="B26" s="2"/>
      <c r="C26" s="7">
        <f>B26/B29</f>
        <v>0</v>
      </c>
      <c r="D26" s="4"/>
    </row>
    <row r="27" spans="1:4" x14ac:dyDescent="0.25">
      <c r="A27" s="2" t="s">
        <v>45</v>
      </c>
      <c r="B27" s="2">
        <v>0</v>
      </c>
      <c r="C27" s="7"/>
    </row>
    <row r="28" spans="1:4" x14ac:dyDescent="0.25">
      <c r="A28" s="2" t="s">
        <v>47</v>
      </c>
      <c r="B28" s="2">
        <v>0</v>
      </c>
      <c r="C28" s="7"/>
    </row>
    <row r="29" spans="1:4" x14ac:dyDescent="0.25">
      <c r="A29" s="6" t="s">
        <v>99</v>
      </c>
      <c r="B29" s="6">
        <f>SUM(B24:B28)</f>
        <v>4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1</v>
      </c>
      <c r="C32" s="7">
        <f>B32/B37</f>
        <v>0.25</v>
      </c>
    </row>
    <row r="33" spans="1:4" x14ac:dyDescent="0.25">
      <c r="A33" s="2" t="s">
        <v>43</v>
      </c>
      <c r="B33" s="2">
        <v>3</v>
      </c>
      <c r="C33" s="7">
        <f>B33/B37</f>
        <v>0.75</v>
      </c>
    </row>
    <row r="34" spans="1:4" x14ac:dyDescent="0.25">
      <c r="A34" s="2" t="s">
        <v>44</v>
      </c>
      <c r="B34" s="2"/>
      <c r="C34" s="7">
        <f>B34/B37</f>
        <v>0</v>
      </c>
    </row>
    <row r="35" spans="1:4" x14ac:dyDescent="0.25">
      <c r="A35" s="2" t="s">
        <v>46</v>
      </c>
      <c r="B35" s="2">
        <v>0</v>
      </c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4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1</v>
      </c>
      <c r="C40" s="7">
        <f>B40/B45</f>
        <v>0.25</v>
      </c>
    </row>
    <row r="41" spans="1:4" x14ac:dyDescent="0.25">
      <c r="A41" s="2" t="s">
        <v>43</v>
      </c>
      <c r="B41" s="2">
        <v>3</v>
      </c>
      <c r="C41" s="7">
        <f>B41/B45</f>
        <v>0.75</v>
      </c>
    </row>
    <row r="42" spans="1:4" x14ac:dyDescent="0.25">
      <c r="A42" s="2" t="s">
        <v>44</v>
      </c>
      <c r="B42" s="2"/>
      <c r="C42" s="7">
        <f>B42/B45</f>
        <v>0</v>
      </c>
    </row>
    <row r="43" spans="1:4" x14ac:dyDescent="0.25">
      <c r="A43" s="2" t="s">
        <v>45</v>
      </c>
      <c r="B43" s="2">
        <v>0</v>
      </c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4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1</v>
      </c>
      <c r="C48" s="7">
        <f>B48/B53</f>
        <v>0.25</v>
      </c>
    </row>
    <row r="49" spans="1:13" x14ac:dyDescent="0.25">
      <c r="A49" s="2" t="s">
        <v>43</v>
      </c>
      <c r="B49" s="2">
        <v>2</v>
      </c>
      <c r="C49" s="7">
        <f>B49/B53</f>
        <v>0.5</v>
      </c>
    </row>
    <row r="50" spans="1:13" x14ac:dyDescent="0.25">
      <c r="A50" s="2" t="s">
        <v>44</v>
      </c>
      <c r="B50" s="2">
        <v>1</v>
      </c>
      <c r="C50" s="7">
        <f>B50/B53</f>
        <v>0.25</v>
      </c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4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59</v>
      </c>
      <c r="B56" s="2">
        <v>1</v>
      </c>
      <c r="C56" s="7">
        <f>B56/B61</f>
        <v>0.25</v>
      </c>
    </row>
    <row r="57" spans="1:13" x14ac:dyDescent="0.25">
      <c r="A57" s="2" t="s">
        <v>62</v>
      </c>
      <c r="B57" s="2">
        <v>3</v>
      </c>
      <c r="C57" s="7">
        <f>B57/B61</f>
        <v>0.75</v>
      </c>
    </row>
    <row r="58" spans="1:13" x14ac:dyDescent="0.25">
      <c r="A58" s="2" t="s">
        <v>44</v>
      </c>
      <c r="B58" s="2"/>
      <c r="C58" s="7">
        <f>B58/B61</f>
        <v>0</v>
      </c>
    </row>
    <row r="59" spans="1:13" x14ac:dyDescent="0.25">
      <c r="A59" s="2" t="s">
        <v>50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4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1</v>
      </c>
      <c r="C64" s="7">
        <f>B64/B69</f>
        <v>0.25</v>
      </c>
    </row>
    <row r="65" spans="1:4" x14ac:dyDescent="0.25">
      <c r="A65" s="2" t="s">
        <v>43</v>
      </c>
      <c r="B65" s="2">
        <v>3</v>
      </c>
      <c r="C65" s="7">
        <f>B65/B69</f>
        <v>0.75</v>
      </c>
    </row>
    <row r="66" spans="1:4" x14ac:dyDescent="0.25">
      <c r="A66" s="2" t="s">
        <v>44</v>
      </c>
      <c r="B66" s="2"/>
      <c r="C66" s="7">
        <f>B66/B69</f>
        <v>0</v>
      </c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4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59</v>
      </c>
      <c r="B72" s="2">
        <v>1</v>
      </c>
      <c r="C72" s="7">
        <f>B72/B77</f>
        <v>0.25</v>
      </c>
    </row>
    <row r="73" spans="1:4" x14ac:dyDescent="0.25">
      <c r="A73" s="2" t="s">
        <v>43</v>
      </c>
      <c r="B73" s="2">
        <v>2</v>
      </c>
      <c r="C73" s="7">
        <f>B73/B77</f>
        <v>0.5</v>
      </c>
    </row>
    <row r="74" spans="1:4" x14ac:dyDescent="0.25">
      <c r="A74" s="2" t="s">
        <v>69</v>
      </c>
      <c r="B74" s="2">
        <v>1</v>
      </c>
      <c r="C74" s="7">
        <f>B74/B77</f>
        <v>0.25</v>
      </c>
    </row>
    <row r="75" spans="1:4" x14ac:dyDescent="0.25">
      <c r="A75" s="2" t="s">
        <v>50</v>
      </c>
      <c r="B75" s="2">
        <v>0</v>
      </c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4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1</v>
      </c>
      <c r="C80" s="7">
        <f>B80/B85</f>
        <v>0.25</v>
      </c>
    </row>
    <row r="81" spans="1:3" x14ac:dyDescent="0.25">
      <c r="A81" s="2" t="s">
        <v>43</v>
      </c>
      <c r="B81" s="2">
        <v>1</v>
      </c>
      <c r="C81" s="7">
        <f>B81/B85</f>
        <v>0.25</v>
      </c>
    </row>
    <row r="82" spans="1:3" x14ac:dyDescent="0.25">
      <c r="A82" s="2" t="s">
        <v>44</v>
      </c>
      <c r="B82" s="2">
        <v>2</v>
      </c>
      <c r="C82" s="7">
        <f>B82/B85</f>
        <v>0.5</v>
      </c>
    </row>
    <row r="83" spans="1:3" x14ac:dyDescent="0.25">
      <c r="A83" s="2" t="s">
        <v>45</v>
      </c>
      <c r="B83" s="2"/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4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1</v>
      </c>
      <c r="C88" s="7">
        <f>B88/B93</f>
        <v>0.25</v>
      </c>
    </row>
    <row r="89" spans="1:3" x14ac:dyDescent="0.25">
      <c r="A89" s="2" t="s">
        <v>43</v>
      </c>
      <c r="B89" s="2">
        <v>2</v>
      </c>
      <c r="C89" s="7">
        <f>B89/B93</f>
        <v>0.5</v>
      </c>
    </row>
    <row r="90" spans="1:3" x14ac:dyDescent="0.25">
      <c r="A90" s="2" t="s">
        <v>44</v>
      </c>
      <c r="B90" s="2">
        <v>1</v>
      </c>
      <c r="C90" s="7">
        <f>B90/B93</f>
        <v>0.25</v>
      </c>
    </row>
    <row r="91" spans="1:3" x14ac:dyDescent="0.25">
      <c r="A91" s="2" t="s">
        <v>45</v>
      </c>
      <c r="B91" s="2">
        <v>0</v>
      </c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4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59</v>
      </c>
      <c r="B96" s="2">
        <v>1</v>
      </c>
      <c r="C96" s="7">
        <f>B96/B101</f>
        <v>0.25</v>
      </c>
    </row>
    <row r="97" spans="1:3" x14ac:dyDescent="0.25">
      <c r="A97" s="2" t="s">
        <v>43</v>
      </c>
      <c r="B97" s="2">
        <v>2</v>
      </c>
      <c r="C97" s="7">
        <f>B97/B101</f>
        <v>0.5</v>
      </c>
    </row>
    <row r="98" spans="1:3" x14ac:dyDescent="0.25">
      <c r="A98" s="2" t="s">
        <v>44</v>
      </c>
      <c r="B98" s="2">
        <v>1</v>
      </c>
      <c r="C98" s="7">
        <f>B98/B101</f>
        <v>0.25</v>
      </c>
    </row>
    <row r="99" spans="1:3" x14ac:dyDescent="0.25">
      <c r="A99" s="2" t="s">
        <v>50</v>
      </c>
      <c r="B99" s="2"/>
      <c r="C99" s="7">
        <f>B99/B101</f>
        <v>0</v>
      </c>
    </row>
    <row r="100" spans="1:3" x14ac:dyDescent="0.25">
      <c r="A100" s="2" t="s">
        <v>78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4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59</v>
      </c>
      <c r="B104" s="2">
        <v>1</v>
      </c>
      <c r="C104" s="7">
        <f>B104/B109</f>
        <v>0.25</v>
      </c>
    </row>
    <row r="105" spans="1:3" x14ac:dyDescent="0.25">
      <c r="A105" s="2" t="s">
        <v>81</v>
      </c>
      <c r="B105" s="2">
        <v>3</v>
      </c>
      <c r="C105" s="7">
        <f>B105/B109</f>
        <v>0.75</v>
      </c>
    </row>
    <row r="106" spans="1:3" x14ac:dyDescent="0.25">
      <c r="A106" s="2" t="s">
        <v>44</v>
      </c>
      <c r="B106" s="2"/>
      <c r="C106" s="7">
        <f>B106/B109</f>
        <v>0</v>
      </c>
    </row>
    <row r="107" spans="1:3" x14ac:dyDescent="0.25">
      <c r="A107" s="2" t="s">
        <v>45</v>
      </c>
      <c r="B107" s="2">
        <v>0</v>
      </c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4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1</v>
      </c>
      <c r="C112" s="7">
        <f>B112/B117</f>
        <v>0.25</v>
      </c>
    </row>
    <row r="113" spans="1:3" x14ac:dyDescent="0.25">
      <c r="A113" s="2" t="s">
        <v>43</v>
      </c>
      <c r="B113" s="2">
        <v>2</v>
      </c>
      <c r="C113" s="7">
        <f>B113/B117</f>
        <v>0.5</v>
      </c>
    </row>
    <row r="114" spans="1:3" x14ac:dyDescent="0.25">
      <c r="A114" s="2" t="s">
        <v>44</v>
      </c>
      <c r="B114" s="2">
        <v>1</v>
      </c>
      <c r="C114" s="7">
        <f>B114/B117</f>
        <v>0.25</v>
      </c>
    </row>
    <row r="115" spans="1:3" x14ac:dyDescent="0.25">
      <c r="A115" s="2" t="s">
        <v>45</v>
      </c>
      <c r="B115" s="2">
        <v>0</v>
      </c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4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v>1</v>
      </c>
      <c r="C120" s="7">
        <f>B120/B125</f>
        <v>0.25</v>
      </c>
    </row>
    <row r="121" spans="1:3" x14ac:dyDescent="0.25">
      <c r="A121" s="2" t="s">
        <v>43</v>
      </c>
      <c r="B121" s="2">
        <v>0</v>
      </c>
      <c r="C121" s="7">
        <f>B121/B125</f>
        <v>0</v>
      </c>
    </row>
    <row r="122" spans="1:3" x14ac:dyDescent="0.25">
      <c r="A122" s="2" t="s">
        <v>44</v>
      </c>
      <c r="B122" s="2">
        <v>2</v>
      </c>
      <c r="C122" s="7">
        <f>B122/B125</f>
        <v>0.5</v>
      </c>
    </row>
    <row r="123" spans="1:3" x14ac:dyDescent="0.25">
      <c r="A123" s="2" t="s">
        <v>45</v>
      </c>
      <c r="B123" s="2">
        <v>1</v>
      </c>
      <c r="C123" s="7">
        <f>B123/B125</f>
        <v>0.25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4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2</v>
      </c>
      <c r="C130" s="7">
        <f>B130/B135</f>
        <v>0.5</v>
      </c>
    </row>
    <row r="131" spans="1:3" x14ac:dyDescent="0.25">
      <c r="A131" s="2" t="s">
        <v>86</v>
      </c>
      <c r="B131" s="2">
        <v>2</v>
      </c>
      <c r="C131" s="7">
        <f>B131/B135</f>
        <v>0.5</v>
      </c>
    </row>
    <row r="132" spans="1:3" x14ac:dyDescent="0.25">
      <c r="A132" s="2" t="s">
        <v>87</v>
      </c>
      <c r="B132" s="2"/>
      <c r="C132" s="7">
        <f>B132/B135</f>
        <v>0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4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1</v>
      </c>
      <c r="C138" s="7">
        <f>B138/B145</f>
        <v>8.3333333333333329E-2</v>
      </c>
    </row>
    <row r="139" spans="1:3" x14ac:dyDescent="0.25">
      <c r="A139" s="2" t="s">
        <v>2</v>
      </c>
      <c r="B139" s="2">
        <v>3</v>
      </c>
      <c r="C139" s="7">
        <f>B139/B145</f>
        <v>0.25</v>
      </c>
    </row>
    <row r="140" spans="1:3" x14ac:dyDescent="0.25">
      <c r="A140" s="2" t="s">
        <v>3</v>
      </c>
      <c r="B140" s="2">
        <v>4</v>
      </c>
      <c r="C140" s="7">
        <f>B140/B145</f>
        <v>0.33333333333333331</v>
      </c>
    </row>
    <row r="141" spans="1:3" x14ac:dyDescent="0.25">
      <c r="A141" s="2" t="s">
        <v>4</v>
      </c>
      <c r="B141" s="2">
        <v>2</v>
      </c>
      <c r="C141" s="7">
        <f>B141/B145</f>
        <v>0.16666666666666666</v>
      </c>
    </row>
    <row r="142" spans="1:3" x14ac:dyDescent="0.25">
      <c r="A142" s="2" t="s">
        <v>5</v>
      </c>
      <c r="B142" s="2"/>
      <c r="C142" s="7">
        <f>B142/B145</f>
        <v>0</v>
      </c>
    </row>
    <row r="143" spans="1:3" x14ac:dyDescent="0.25">
      <c r="A143" s="2" t="s">
        <v>6</v>
      </c>
      <c r="B143" s="2">
        <v>2</v>
      </c>
      <c r="C143" s="7">
        <f>B143/B145</f>
        <v>0.16666666666666666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12</v>
      </c>
      <c r="C145" s="9">
        <f>SUM(C138:C144)</f>
        <v>0.99999999999999989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2</v>
      </c>
      <c r="C149" s="7">
        <f>B149/B162</f>
        <v>0.13333333333333333</v>
      </c>
    </row>
    <row r="150" spans="1:3" x14ac:dyDescent="0.25">
      <c r="A150" s="2" t="s">
        <v>10</v>
      </c>
      <c r="B150" s="2"/>
      <c r="C150" s="7">
        <f>B150/B162</f>
        <v>0</v>
      </c>
    </row>
    <row r="151" spans="1:3" x14ac:dyDescent="0.25">
      <c r="A151" s="2" t="s">
        <v>11</v>
      </c>
      <c r="B151" s="2">
        <v>1</v>
      </c>
      <c r="C151" s="7">
        <f>B151/B162</f>
        <v>6.6666666666666666E-2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>
        <v>3</v>
      </c>
      <c r="C153" s="7">
        <f>B153/B162</f>
        <v>0.2</v>
      </c>
    </row>
    <row r="154" spans="1:3" x14ac:dyDescent="0.25">
      <c r="A154" s="2" t="s">
        <v>14</v>
      </c>
      <c r="B154" s="2">
        <v>3</v>
      </c>
      <c r="C154" s="7">
        <f>B154/B162</f>
        <v>0.2</v>
      </c>
    </row>
    <row r="155" spans="1:3" x14ac:dyDescent="0.25">
      <c r="A155" s="2" t="s">
        <v>15</v>
      </c>
      <c r="B155" s="2">
        <v>1</v>
      </c>
      <c r="C155" s="7">
        <f>B155/B162</f>
        <v>6.6666666666666666E-2</v>
      </c>
    </row>
    <row r="156" spans="1:3" x14ac:dyDescent="0.25">
      <c r="A156" s="2" t="s">
        <v>16</v>
      </c>
      <c r="B156" s="2"/>
      <c r="C156" s="7">
        <f>B156/B162</f>
        <v>0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3</v>
      </c>
      <c r="C158" s="7">
        <f>B158/B162</f>
        <v>0.2</v>
      </c>
    </row>
    <row r="159" spans="1:3" x14ac:dyDescent="0.25">
      <c r="A159" s="2" t="s">
        <v>19</v>
      </c>
      <c r="B159" s="2">
        <v>2</v>
      </c>
      <c r="C159" s="7">
        <f>B159/B162</f>
        <v>0.13333333333333333</v>
      </c>
    </row>
    <row r="160" spans="1:3" x14ac:dyDescent="0.25">
      <c r="A160" s="2" t="s">
        <v>20</v>
      </c>
      <c r="B160" s="2"/>
      <c r="C160" s="7">
        <f>B160/B162</f>
        <v>0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15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3</v>
      </c>
      <c r="C165" s="7">
        <f>B165/B167</f>
        <v>0.75</v>
      </c>
    </row>
    <row r="166" spans="1:3" x14ac:dyDescent="0.25">
      <c r="A166" s="2" t="s">
        <v>94</v>
      </c>
      <c r="B166" s="2">
        <v>1</v>
      </c>
      <c r="C166" s="7">
        <f>B166/B167</f>
        <v>0.25</v>
      </c>
    </row>
    <row r="167" spans="1:3" x14ac:dyDescent="0.25">
      <c r="A167" s="6" t="s">
        <v>99</v>
      </c>
      <c r="B167" s="6">
        <f>SUM(B165:B166)</f>
        <v>4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v>3</v>
      </c>
      <c r="C170" s="7">
        <f>B170/B172</f>
        <v>0.75</v>
      </c>
    </row>
    <row r="171" spans="1:3" x14ac:dyDescent="0.25">
      <c r="A171" s="2" t="s">
        <v>98</v>
      </c>
      <c r="B171" s="2">
        <v>1</v>
      </c>
      <c r="C171" s="7">
        <f>B171/B172</f>
        <v>0.25</v>
      </c>
    </row>
    <row r="172" spans="1:3" x14ac:dyDescent="0.25">
      <c r="A172" s="6" t="s">
        <v>99</v>
      </c>
      <c r="B172" s="6">
        <f>SUM(B170:B171)</f>
        <v>4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4" t="s">
        <v>108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6</v>
      </c>
      <c r="C6" s="7">
        <f>B6/B11</f>
        <v>0.6</v>
      </c>
    </row>
    <row r="7" spans="1:9" x14ac:dyDescent="0.25">
      <c r="A7" s="2" t="s">
        <v>43</v>
      </c>
      <c r="B7" s="2">
        <v>4</v>
      </c>
      <c r="C7" s="7">
        <f>B7/B11</f>
        <v>0.4</v>
      </c>
    </row>
    <row r="8" spans="1:9" x14ac:dyDescent="0.25">
      <c r="A8" s="2" t="s">
        <v>44</v>
      </c>
      <c r="B8" s="2">
        <v>0</v>
      </c>
      <c r="C8" s="7">
        <f>B8/B11</f>
        <v>0</v>
      </c>
    </row>
    <row r="9" spans="1:9" x14ac:dyDescent="0.25">
      <c r="A9" s="2" t="s">
        <v>46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10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6</v>
      </c>
      <c r="C14" s="7">
        <f>B14/B19</f>
        <v>0.6</v>
      </c>
    </row>
    <row r="15" spans="1:9" x14ac:dyDescent="0.25">
      <c r="A15" s="2" t="s">
        <v>48</v>
      </c>
      <c r="B15" s="2">
        <v>4</v>
      </c>
      <c r="C15" s="7">
        <f>B15/B19</f>
        <v>0.4</v>
      </c>
    </row>
    <row r="16" spans="1:9" x14ac:dyDescent="0.25">
      <c r="A16" s="2" t="s">
        <v>44</v>
      </c>
      <c r="B16" s="2">
        <v>0</v>
      </c>
      <c r="C16" s="7">
        <f>B16/B19</f>
        <v>0</v>
      </c>
    </row>
    <row r="17" spans="1:4" x14ac:dyDescent="0.25">
      <c r="A17" s="2" t="s">
        <v>50</v>
      </c>
      <c r="B17" s="2">
        <v>0</v>
      </c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10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7</v>
      </c>
      <c r="C24" s="7">
        <f>B24/B29</f>
        <v>0.7</v>
      </c>
      <c r="D24" s="4"/>
    </row>
    <row r="25" spans="1:4" x14ac:dyDescent="0.25">
      <c r="A25" s="2" t="s">
        <v>43</v>
      </c>
      <c r="B25" s="2">
        <v>3</v>
      </c>
      <c r="C25" s="7">
        <f>B25/B29</f>
        <v>0.3</v>
      </c>
      <c r="D25" s="4"/>
    </row>
    <row r="26" spans="1:4" x14ac:dyDescent="0.25">
      <c r="A26" s="2" t="s">
        <v>44</v>
      </c>
      <c r="B26" s="2">
        <v>0</v>
      </c>
      <c r="C26" s="7">
        <f>B26/B29</f>
        <v>0</v>
      </c>
      <c r="D26" s="4"/>
    </row>
    <row r="27" spans="1:4" x14ac:dyDescent="0.25">
      <c r="A27" s="2" t="s">
        <v>45</v>
      </c>
      <c r="B27" s="2">
        <v>0</v>
      </c>
      <c r="C27" s="7"/>
    </row>
    <row r="28" spans="1:4" x14ac:dyDescent="0.25">
      <c r="A28" s="2" t="s">
        <v>47</v>
      </c>
      <c r="B28" s="2">
        <v>0</v>
      </c>
      <c r="C28" s="7"/>
    </row>
    <row r="29" spans="1:4" x14ac:dyDescent="0.25">
      <c r="A29" s="6" t="s">
        <v>99</v>
      </c>
      <c r="B29" s="6">
        <f>SUM(B24:B28)</f>
        <v>10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8</v>
      </c>
      <c r="C32" s="7">
        <f>B32/B37</f>
        <v>0.8</v>
      </c>
    </row>
    <row r="33" spans="1:4" x14ac:dyDescent="0.25">
      <c r="A33" s="2" t="s">
        <v>43</v>
      </c>
      <c r="B33" s="2">
        <v>2</v>
      </c>
      <c r="C33" s="7">
        <f>B33/B37</f>
        <v>0.2</v>
      </c>
    </row>
    <row r="34" spans="1:4" x14ac:dyDescent="0.25">
      <c r="A34" s="2" t="s">
        <v>44</v>
      </c>
      <c r="B34" s="2">
        <v>0</v>
      </c>
      <c r="C34" s="7">
        <f>B34/B37</f>
        <v>0</v>
      </c>
    </row>
    <row r="35" spans="1:4" x14ac:dyDescent="0.25">
      <c r="A35" s="2" t="s">
        <v>46</v>
      </c>
      <c r="B35" s="2">
        <v>0</v>
      </c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10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7</v>
      </c>
      <c r="C40" s="7">
        <f>B40/B45</f>
        <v>0.7</v>
      </c>
    </row>
    <row r="41" spans="1:4" x14ac:dyDescent="0.25">
      <c r="A41" s="2" t="s">
        <v>43</v>
      </c>
      <c r="B41" s="2">
        <v>3</v>
      </c>
      <c r="C41" s="7">
        <f>B41/B45</f>
        <v>0.3</v>
      </c>
    </row>
    <row r="42" spans="1:4" x14ac:dyDescent="0.25">
      <c r="A42" s="2" t="s">
        <v>44</v>
      </c>
      <c r="B42" s="2">
        <v>0</v>
      </c>
      <c r="C42" s="7">
        <f>B42/B45</f>
        <v>0</v>
      </c>
    </row>
    <row r="43" spans="1:4" x14ac:dyDescent="0.25">
      <c r="A43" s="2" t="s">
        <v>45</v>
      </c>
      <c r="B43" s="2">
        <v>0</v>
      </c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10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6</v>
      </c>
      <c r="C48" s="7">
        <f>B48/B53</f>
        <v>0.6</v>
      </c>
    </row>
    <row r="49" spans="1:13" x14ac:dyDescent="0.25">
      <c r="A49" s="2" t="s">
        <v>43</v>
      </c>
      <c r="B49" s="2">
        <v>4</v>
      </c>
      <c r="C49" s="7">
        <f>B49/B53</f>
        <v>0.4</v>
      </c>
    </row>
    <row r="50" spans="1:13" x14ac:dyDescent="0.25">
      <c r="A50" s="2" t="s">
        <v>44</v>
      </c>
      <c r="B50" s="2">
        <v>0</v>
      </c>
      <c r="C50" s="7">
        <f>B50/B53</f>
        <v>0</v>
      </c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10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59</v>
      </c>
      <c r="B56" s="2">
        <v>5</v>
      </c>
      <c r="C56" s="7">
        <f>B56/B61</f>
        <v>0.5</v>
      </c>
    </row>
    <row r="57" spans="1:13" x14ac:dyDescent="0.25">
      <c r="A57" s="2" t="s">
        <v>62</v>
      </c>
      <c r="B57" s="2">
        <v>5</v>
      </c>
      <c r="C57" s="7">
        <f>B57/B61</f>
        <v>0.5</v>
      </c>
    </row>
    <row r="58" spans="1:13" x14ac:dyDescent="0.25">
      <c r="A58" s="2" t="s">
        <v>44</v>
      </c>
      <c r="B58" s="2">
        <v>0</v>
      </c>
      <c r="C58" s="7">
        <f>B58/B61</f>
        <v>0</v>
      </c>
    </row>
    <row r="59" spans="1:13" x14ac:dyDescent="0.25">
      <c r="A59" s="2" t="s">
        <v>50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10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6</v>
      </c>
      <c r="C64" s="7">
        <f>B64/B69</f>
        <v>0.6</v>
      </c>
    </row>
    <row r="65" spans="1:4" x14ac:dyDescent="0.25">
      <c r="A65" s="2" t="s">
        <v>43</v>
      </c>
      <c r="B65" s="2">
        <v>4</v>
      </c>
      <c r="C65" s="7">
        <f>B65/B69</f>
        <v>0.4</v>
      </c>
    </row>
    <row r="66" spans="1:4" x14ac:dyDescent="0.25">
      <c r="A66" s="2" t="s">
        <v>44</v>
      </c>
      <c r="B66" s="2">
        <v>0</v>
      </c>
      <c r="C66" s="7">
        <f>B66/B69</f>
        <v>0</v>
      </c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10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59</v>
      </c>
      <c r="B72" s="2">
        <v>7</v>
      </c>
      <c r="C72" s="7">
        <f>B72/B77</f>
        <v>0.7</v>
      </c>
    </row>
    <row r="73" spans="1:4" x14ac:dyDescent="0.25">
      <c r="A73" s="2" t="s">
        <v>43</v>
      </c>
      <c r="B73" s="2">
        <v>3</v>
      </c>
      <c r="C73" s="7">
        <f>B73/B77</f>
        <v>0.3</v>
      </c>
    </row>
    <row r="74" spans="1:4" x14ac:dyDescent="0.25">
      <c r="A74" s="2" t="s">
        <v>69</v>
      </c>
      <c r="B74" s="2">
        <v>0</v>
      </c>
      <c r="C74" s="7">
        <f>B74/B77</f>
        <v>0</v>
      </c>
    </row>
    <row r="75" spans="1:4" x14ac:dyDescent="0.25">
      <c r="A75" s="2" t="s">
        <v>50</v>
      </c>
      <c r="B75" s="2">
        <v>0</v>
      </c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10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3</v>
      </c>
      <c r="C80" s="7">
        <f>B80/B85</f>
        <v>0.3</v>
      </c>
    </row>
    <row r="81" spans="1:3" x14ac:dyDescent="0.25">
      <c r="A81" s="2" t="s">
        <v>43</v>
      </c>
      <c r="B81" s="2">
        <v>7</v>
      </c>
      <c r="C81" s="7">
        <f>B81/B85</f>
        <v>0.7</v>
      </c>
    </row>
    <row r="82" spans="1:3" x14ac:dyDescent="0.25">
      <c r="A82" s="2" t="s">
        <v>44</v>
      </c>
      <c r="B82" s="2">
        <v>0</v>
      </c>
      <c r="C82" s="7">
        <f>B82/B85</f>
        <v>0</v>
      </c>
    </row>
    <row r="83" spans="1:3" x14ac:dyDescent="0.25">
      <c r="A83" s="2" t="s">
        <v>45</v>
      </c>
      <c r="B83" s="2"/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10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5</v>
      </c>
      <c r="C88" s="7">
        <f>B88/B93</f>
        <v>0.5</v>
      </c>
    </row>
    <row r="89" spans="1:3" x14ac:dyDescent="0.25">
      <c r="A89" s="2" t="s">
        <v>43</v>
      </c>
      <c r="B89" s="2">
        <v>5</v>
      </c>
      <c r="C89" s="7">
        <f>B89/B93</f>
        <v>0.5</v>
      </c>
    </row>
    <row r="90" spans="1:3" x14ac:dyDescent="0.25">
      <c r="A90" s="2" t="s">
        <v>44</v>
      </c>
      <c r="B90" s="2">
        <v>0</v>
      </c>
      <c r="C90" s="7">
        <f>B90/B93</f>
        <v>0</v>
      </c>
    </row>
    <row r="91" spans="1:3" x14ac:dyDescent="0.25">
      <c r="A91" s="2" t="s">
        <v>45</v>
      </c>
      <c r="B91" s="2">
        <v>0</v>
      </c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10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59</v>
      </c>
      <c r="B96" s="2">
        <v>7</v>
      </c>
      <c r="C96" s="7">
        <f>B96/B101</f>
        <v>0.7</v>
      </c>
    </row>
    <row r="97" spans="1:3" x14ac:dyDescent="0.25">
      <c r="A97" s="2" t="s">
        <v>43</v>
      </c>
      <c r="B97" s="2">
        <v>3</v>
      </c>
      <c r="C97" s="7">
        <f>B97/B101</f>
        <v>0.3</v>
      </c>
    </row>
    <row r="98" spans="1:3" x14ac:dyDescent="0.25">
      <c r="A98" s="2" t="s">
        <v>44</v>
      </c>
      <c r="B98" s="2">
        <v>0</v>
      </c>
      <c r="C98" s="7">
        <f>B98/B101</f>
        <v>0</v>
      </c>
    </row>
    <row r="99" spans="1:3" x14ac:dyDescent="0.25">
      <c r="A99" s="2" t="s">
        <v>50</v>
      </c>
      <c r="B99" s="2">
        <v>0</v>
      </c>
      <c r="C99" s="7">
        <f>B99/B101</f>
        <v>0</v>
      </c>
    </row>
    <row r="100" spans="1:3" x14ac:dyDescent="0.25">
      <c r="A100" s="2" t="s">
        <v>78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10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59</v>
      </c>
      <c r="B104" s="2">
        <v>7</v>
      </c>
      <c r="C104" s="7">
        <f>B104/B109</f>
        <v>0.7</v>
      </c>
    </row>
    <row r="105" spans="1:3" x14ac:dyDescent="0.25">
      <c r="A105" s="2" t="s">
        <v>81</v>
      </c>
      <c r="B105" s="2">
        <v>3</v>
      </c>
      <c r="C105" s="7">
        <f>B105/B109</f>
        <v>0.3</v>
      </c>
    </row>
    <row r="106" spans="1:3" x14ac:dyDescent="0.25">
      <c r="A106" s="2" t="s">
        <v>44</v>
      </c>
      <c r="B106" s="2">
        <v>0</v>
      </c>
      <c r="C106" s="7">
        <f>B106/B109</f>
        <v>0</v>
      </c>
    </row>
    <row r="107" spans="1:3" x14ac:dyDescent="0.25">
      <c r="A107" s="2" t="s">
        <v>45</v>
      </c>
      <c r="B107" s="2">
        <v>0</v>
      </c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10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6</v>
      </c>
      <c r="C112" s="7">
        <f>B112/B117</f>
        <v>0.6</v>
      </c>
    </row>
    <row r="113" spans="1:3" x14ac:dyDescent="0.25">
      <c r="A113" s="2" t="s">
        <v>43</v>
      </c>
      <c r="B113" s="2">
        <v>4</v>
      </c>
      <c r="C113" s="7">
        <f>B113/B117</f>
        <v>0.4</v>
      </c>
    </row>
    <row r="114" spans="1:3" x14ac:dyDescent="0.25">
      <c r="A114" s="2" t="s">
        <v>44</v>
      </c>
      <c r="B114" s="2">
        <v>0</v>
      </c>
      <c r="C114" s="7">
        <f>B114/B117</f>
        <v>0</v>
      </c>
    </row>
    <row r="115" spans="1:3" x14ac:dyDescent="0.25">
      <c r="A115" s="2" t="s">
        <v>45</v>
      </c>
      <c r="B115" s="2">
        <v>0</v>
      </c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10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v>3</v>
      </c>
      <c r="C120" s="7">
        <f>B120/B125</f>
        <v>0.3</v>
      </c>
    </row>
    <row r="121" spans="1:3" x14ac:dyDescent="0.25">
      <c r="A121" s="2" t="s">
        <v>43</v>
      </c>
      <c r="B121" s="2">
        <v>4</v>
      </c>
      <c r="C121" s="7">
        <f>B121/B125</f>
        <v>0.4</v>
      </c>
    </row>
    <row r="122" spans="1:3" x14ac:dyDescent="0.25">
      <c r="A122" s="2" t="s">
        <v>44</v>
      </c>
      <c r="B122" s="2">
        <v>3</v>
      </c>
      <c r="C122" s="7">
        <f>B122/B125</f>
        <v>0.3</v>
      </c>
    </row>
    <row r="123" spans="1:3" x14ac:dyDescent="0.25">
      <c r="A123" s="2" t="s">
        <v>45</v>
      </c>
      <c r="B123" s="2">
        <v>0</v>
      </c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10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5</v>
      </c>
      <c r="C130" s="7">
        <f>B130/B135</f>
        <v>0.5</v>
      </c>
    </row>
    <row r="131" spans="1:3" x14ac:dyDescent="0.25">
      <c r="A131" s="2" t="s">
        <v>86</v>
      </c>
      <c r="B131" s="2">
        <v>5</v>
      </c>
      <c r="C131" s="7">
        <f>B131/B135</f>
        <v>0.5</v>
      </c>
    </row>
    <row r="132" spans="1:3" x14ac:dyDescent="0.25">
      <c r="A132" s="2" t="s">
        <v>87</v>
      </c>
      <c r="B132" s="2">
        <v>0</v>
      </c>
      <c r="C132" s="7">
        <f>B132/B135</f>
        <v>0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10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5</v>
      </c>
      <c r="C138" s="7">
        <f>B138/B145</f>
        <v>0.25</v>
      </c>
    </row>
    <row r="139" spans="1:3" x14ac:dyDescent="0.25">
      <c r="A139" s="2" t="s">
        <v>2</v>
      </c>
      <c r="B139" s="2">
        <v>4</v>
      </c>
      <c r="C139" s="7">
        <f>B139/B145</f>
        <v>0.2</v>
      </c>
    </row>
    <row r="140" spans="1:3" x14ac:dyDescent="0.25">
      <c r="A140" s="2" t="s">
        <v>3</v>
      </c>
      <c r="B140" s="2">
        <v>5</v>
      </c>
      <c r="C140" s="7">
        <f>B140/B145</f>
        <v>0.25</v>
      </c>
    </row>
    <row r="141" spans="1:3" x14ac:dyDescent="0.25">
      <c r="A141" s="2" t="s">
        <v>4</v>
      </c>
      <c r="B141" s="2">
        <v>3</v>
      </c>
      <c r="C141" s="7">
        <f>B141/B145</f>
        <v>0.15</v>
      </c>
    </row>
    <row r="142" spans="1:3" x14ac:dyDescent="0.25">
      <c r="A142" s="2" t="s">
        <v>5</v>
      </c>
      <c r="B142" s="2">
        <v>1</v>
      </c>
      <c r="C142" s="7">
        <f>B142/B145</f>
        <v>0.05</v>
      </c>
    </row>
    <row r="143" spans="1:3" x14ac:dyDescent="0.25">
      <c r="A143" s="2" t="s">
        <v>6</v>
      </c>
      <c r="B143" s="2">
        <v>2</v>
      </c>
      <c r="C143" s="7">
        <f>B143/B145</f>
        <v>0.1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20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8</v>
      </c>
      <c r="C149" s="7">
        <f>B149/B162</f>
        <v>0.2</v>
      </c>
    </row>
    <row r="150" spans="1:3" x14ac:dyDescent="0.25">
      <c r="A150" s="2" t="s">
        <v>10</v>
      </c>
      <c r="B150" s="2"/>
      <c r="C150" s="7">
        <f>B150/B162</f>
        <v>0</v>
      </c>
    </row>
    <row r="151" spans="1:3" x14ac:dyDescent="0.25">
      <c r="A151" s="2" t="s">
        <v>11</v>
      </c>
      <c r="B151" s="2">
        <v>2</v>
      </c>
      <c r="C151" s="7">
        <f>B151/B162</f>
        <v>0.05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>
        <v>3</v>
      </c>
      <c r="C153" s="7">
        <f>B153/B162</f>
        <v>7.4999999999999997E-2</v>
      </c>
    </row>
    <row r="154" spans="1:3" x14ac:dyDescent="0.25">
      <c r="A154" s="2" t="s">
        <v>14</v>
      </c>
      <c r="B154" s="2">
        <v>9</v>
      </c>
      <c r="C154" s="7">
        <f>B154/B162</f>
        <v>0.22500000000000001</v>
      </c>
    </row>
    <row r="155" spans="1:3" x14ac:dyDescent="0.25">
      <c r="A155" s="2" t="s">
        <v>15</v>
      </c>
      <c r="B155" s="2">
        <v>2</v>
      </c>
      <c r="C155" s="7">
        <f>B155/B162</f>
        <v>0.05</v>
      </c>
    </row>
    <row r="156" spans="1:3" x14ac:dyDescent="0.25">
      <c r="A156" s="2" t="s">
        <v>16</v>
      </c>
      <c r="B156" s="2">
        <v>3</v>
      </c>
      <c r="C156" s="7">
        <f>B156/B162</f>
        <v>7.4999999999999997E-2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8</v>
      </c>
      <c r="C158" s="7">
        <f>B158/B162</f>
        <v>0.2</v>
      </c>
    </row>
    <row r="159" spans="1:3" x14ac:dyDescent="0.25">
      <c r="A159" s="2" t="s">
        <v>19</v>
      </c>
      <c r="B159" s="2">
        <v>3</v>
      </c>
      <c r="C159" s="7">
        <f>B159/B162</f>
        <v>7.4999999999999997E-2</v>
      </c>
    </row>
    <row r="160" spans="1:3" x14ac:dyDescent="0.25">
      <c r="A160" s="2" t="s">
        <v>20</v>
      </c>
      <c r="B160" s="2">
        <v>2</v>
      </c>
      <c r="C160" s="7">
        <f>B160/B162</f>
        <v>0.05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40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6</v>
      </c>
      <c r="C165" s="7">
        <f>B165/B167</f>
        <v>0.6</v>
      </c>
    </row>
    <row r="166" spans="1:3" x14ac:dyDescent="0.25">
      <c r="A166" s="2" t="s">
        <v>94</v>
      </c>
      <c r="B166" s="2">
        <v>4</v>
      </c>
      <c r="C166" s="7">
        <f>B166/B167</f>
        <v>0.4</v>
      </c>
    </row>
    <row r="167" spans="1:3" x14ac:dyDescent="0.25">
      <c r="A167" s="6" t="s">
        <v>99</v>
      </c>
      <c r="B167" s="6">
        <f>SUM(B165:B166)</f>
        <v>10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v>5</v>
      </c>
      <c r="C170" s="7">
        <f>B170/B172</f>
        <v>0.5</v>
      </c>
    </row>
    <row r="171" spans="1:3" x14ac:dyDescent="0.25">
      <c r="A171" s="2" t="s">
        <v>98</v>
      </c>
      <c r="B171" s="2">
        <v>5</v>
      </c>
      <c r="C171" s="7">
        <f>B171/B172</f>
        <v>0.5</v>
      </c>
    </row>
    <row r="172" spans="1:3" x14ac:dyDescent="0.25">
      <c r="A172" s="6" t="s">
        <v>99</v>
      </c>
      <c r="B172" s="6">
        <f>SUM(B170:B171)</f>
        <v>10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設計學院</vt:lpstr>
      <vt:lpstr>多媒系</vt:lpstr>
      <vt:lpstr>室設系</vt:lpstr>
      <vt:lpstr>商設系</vt:lpstr>
      <vt:lpstr>品設系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2021-01-20T05:37:42Z</dcterms:modified>
</cp:coreProperties>
</file>