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5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drawings/drawing6.xml" ContentType="application/vnd.openxmlformats-officedocument.drawing+xml"/>
  <Override PartName="/xl/charts/chart101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charts/chart102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charts/chart103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charts/chart104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charts/chart105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charts/chart106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charts/chart107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charts/chart108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charts/chart109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charts/chart110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charts/chart111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charts/chart112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charts/chart113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charts/chart114.xml" ContentType="application/vnd.openxmlformats-officedocument.drawingml.chart+xml"/>
  <Override PartName="/xl/charts/style114.xml" ContentType="application/vnd.ms-office.chartstyle+xml"/>
  <Override PartName="/xl/charts/colors114.xml" ContentType="application/vnd.ms-office.chartcolorstyle+xml"/>
  <Override PartName="/xl/charts/chart115.xml" ContentType="application/vnd.openxmlformats-officedocument.drawingml.chart+xml"/>
  <Override PartName="/xl/charts/style115.xml" ContentType="application/vnd.ms-office.chartstyle+xml"/>
  <Override PartName="/xl/charts/colors115.xml" ContentType="application/vnd.ms-office.chartcolorstyle+xml"/>
  <Override PartName="/xl/charts/chart116.xml" ContentType="application/vnd.openxmlformats-officedocument.drawingml.chart+xml"/>
  <Override PartName="/xl/charts/style116.xml" ContentType="application/vnd.ms-office.chartstyle+xml"/>
  <Override PartName="/xl/charts/colors116.xml" ContentType="application/vnd.ms-office.chartcolorstyle+xml"/>
  <Override PartName="/xl/charts/chart117.xml" ContentType="application/vnd.openxmlformats-officedocument.drawingml.chart+xml"/>
  <Override PartName="/xl/charts/style117.xml" ContentType="application/vnd.ms-office.chartstyle+xml"/>
  <Override PartName="/xl/charts/colors117.xml" ContentType="application/vnd.ms-office.chartcolorstyle+xml"/>
  <Override PartName="/xl/charts/chart118.xml" ContentType="application/vnd.openxmlformats-officedocument.drawingml.chart+xml"/>
  <Override PartName="/xl/charts/style118.xml" ContentType="application/vnd.ms-office.chartstyle+xml"/>
  <Override PartName="/xl/charts/colors118.xml" ContentType="application/vnd.ms-office.chartcolorstyle+xml"/>
  <Override PartName="/xl/charts/chart119.xml" ContentType="application/vnd.openxmlformats-officedocument.drawingml.chart+xml"/>
  <Override PartName="/xl/charts/style119.xml" ContentType="application/vnd.ms-office.chartstyle+xml"/>
  <Override PartName="/xl/charts/colors119.xml" ContentType="application/vnd.ms-office.chartcolorstyle+xml"/>
  <Override PartName="/xl/charts/chart120.xml" ContentType="application/vnd.openxmlformats-officedocument.drawingml.chart+xml"/>
  <Override PartName="/xl/charts/style120.xml" ContentType="application/vnd.ms-office.chartstyle+xml"/>
  <Override PartName="/xl/charts/colors120.xml" ContentType="application/vnd.ms-office.chartcolorstyle+xml"/>
  <Override PartName="/xl/drawings/drawing7.xml" ContentType="application/vnd.openxmlformats-officedocument.drawing+xml"/>
  <Override PartName="/xl/charts/chart121.xml" ContentType="application/vnd.openxmlformats-officedocument.drawingml.chart+xml"/>
  <Override PartName="/xl/charts/style121.xml" ContentType="application/vnd.ms-office.chartstyle+xml"/>
  <Override PartName="/xl/charts/colors121.xml" ContentType="application/vnd.ms-office.chartcolorstyle+xml"/>
  <Override PartName="/xl/charts/chart122.xml" ContentType="application/vnd.openxmlformats-officedocument.drawingml.chart+xml"/>
  <Override PartName="/xl/charts/style122.xml" ContentType="application/vnd.ms-office.chartstyle+xml"/>
  <Override PartName="/xl/charts/colors122.xml" ContentType="application/vnd.ms-office.chartcolorstyle+xml"/>
  <Override PartName="/xl/charts/chart123.xml" ContentType="application/vnd.openxmlformats-officedocument.drawingml.chart+xml"/>
  <Override PartName="/xl/charts/style123.xml" ContentType="application/vnd.ms-office.chartstyle+xml"/>
  <Override PartName="/xl/charts/colors123.xml" ContentType="application/vnd.ms-office.chartcolorstyle+xml"/>
  <Override PartName="/xl/charts/chart124.xml" ContentType="application/vnd.openxmlformats-officedocument.drawingml.chart+xml"/>
  <Override PartName="/xl/charts/style124.xml" ContentType="application/vnd.ms-office.chartstyle+xml"/>
  <Override PartName="/xl/charts/colors124.xml" ContentType="application/vnd.ms-office.chartcolorstyle+xml"/>
  <Override PartName="/xl/charts/chart125.xml" ContentType="application/vnd.openxmlformats-officedocument.drawingml.chart+xml"/>
  <Override PartName="/xl/charts/style125.xml" ContentType="application/vnd.ms-office.chartstyle+xml"/>
  <Override PartName="/xl/charts/colors125.xml" ContentType="application/vnd.ms-office.chartcolorstyle+xml"/>
  <Override PartName="/xl/charts/chart126.xml" ContentType="application/vnd.openxmlformats-officedocument.drawingml.chart+xml"/>
  <Override PartName="/xl/charts/style126.xml" ContentType="application/vnd.ms-office.chartstyle+xml"/>
  <Override PartName="/xl/charts/colors126.xml" ContentType="application/vnd.ms-office.chartcolorstyle+xml"/>
  <Override PartName="/xl/charts/chart127.xml" ContentType="application/vnd.openxmlformats-officedocument.drawingml.chart+xml"/>
  <Override PartName="/xl/charts/style127.xml" ContentType="application/vnd.ms-office.chartstyle+xml"/>
  <Override PartName="/xl/charts/colors127.xml" ContentType="application/vnd.ms-office.chartcolorstyle+xml"/>
  <Override PartName="/xl/charts/chart128.xml" ContentType="application/vnd.openxmlformats-officedocument.drawingml.chart+xml"/>
  <Override PartName="/xl/charts/style128.xml" ContentType="application/vnd.ms-office.chartstyle+xml"/>
  <Override PartName="/xl/charts/colors128.xml" ContentType="application/vnd.ms-office.chartcolorstyle+xml"/>
  <Override PartName="/xl/charts/chart129.xml" ContentType="application/vnd.openxmlformats-officedocument.drawingml.chart+xml"/>
  <Override PartName="/xl/charts/style129.xml" ContentType="application/vnd.ms-office.chartstyle+xml"/>
  <Override PartName="/xl/charts/colors129.xml" ContentType="application/vnd.ms-office.chartcolorstyle+xml"/>
  <Override PartName="/xl/charts/chart130.xml" ContentType="application/vnd.openxmlformats-officedocument.drawingml.chart+xml"/>
  <Override PartName="/xl/charts/style130.xml" ContentType="application/vnd.ms-office.chartstyle+xml"/>
  <Override PartName="/xl/charts/colors130.xml" ContentType="application/vnd.ms-office.chartcolorstyle+xml"/>
  <Override PartName="/xl/charts/chart131.xml" ContentType="application/vnd.openxmlformats-officedocument.drawingml.chart+xml"/>
  <Override PartName="/xl/charts/style131.xml" ContentType="application/vnd.ms-office.chartstyle+xml"/>
  <Override PartName="/xl/charts/colors131.xml" ContentType="application/vnd.ms-office.chartcolorstyle+xml"/>
  <Override PartName="/xl/charts/chart132.xml" ContentType="application/vnd.openxmlformats-officedocument.drawingml.chart+xml"/>
  <Override PartName="/xl/charts/style132.xml" ContentType="application/vnd.ms-office.chartstyle+xml"/>
  <Override PartName="/xl/charts/colors132.xml" ContentType="application/vnd.ms-office.chartcolorstyle+xml"/>
  <Override PartName="/xl/charts/chart133.xml" ContentType="application/vnd.openxmlformats-officedocument.drawingml.chart+xml"/>
  <Override PartName="/xl/charts/style133.xml" ContentType="application/vnd.ms-office.chartstyle+xml"/>
  <Override PartName="/xl/charts/colors133.xml" ContentType="application/vnd.ms-office.chartcolorstyle+xml"/>
  <Override PartName="/xl/charts/chart134.xml" ContentType="application/vnd.openxmlformats-officedocument.drawingml.chart+xml"/>
  <Override PartName="/xl/charts/style134.xml" ContentType="application/vnd.ms-office.chartstyle+xml"/>
  <Override PartName="/xl/charts/colors134.xml" ContentType="application/vnd.ms-office.chartcolorstyle+xml"/>
  <Override PartName="/xl/charts/chart135.xml" ContentType="application/vnd.openxmlformats-officedocument.drawingml.chart+xml"/>
  <Override PartName="/xl/charts/style135.xml" ContentType="application/vnd.ms-office.chartstyle+xml"/>
  <Override PartName="/xl/charts/colors135.xml" ContentType="application/vnd.ms-office.chartcolorstyle+xml"/>
  <Override PartName="/xl/charts/chart136.xml" ContentType="application/vnd.openxmlformats-officedocument.drawingml.chart+xml"/>
  <Override PartName="/xl/charts/style136.xml" ContentType="application/vnd.ms-office.chartstyle+xml"/>
  <Override PartName="/xl/charts/colors136.xml" ContentType="application/vnd.ms-office.chartcolorstyle+xml"/>
  <Override PartName="/xl/charts/chart137.xml" ContentType="application/vnd.openxmlformats-officedocument.drawingml.chart+xml"/>
  <Override PartName="/xl/charts/style137.xml" ContentType="application/vnd.ms-office.chartstyle+xml"/>
  <Override PartName="/xl/charts/colors137.xml" ContentType="application/vnd.ms-office.chartcolorstyle+xml"/>
  <Override PartName="/xl/charts/chart138.xml" ContentType="application/vnd.openxmlformats-officedocument.drawingml.chart+xml"/>
  <Override PartName="/xl/charts/style138.xml" ContentType="application/vnd.ms-office.chartstyle+xml"/>
  <Override PartName="/xl/charts/colors138.xml" ContentType="application/vnd.ms-office.chartcolorstyle+xml"/>
  <Override PartName="/xl/charts/chart139.xml" ContentType="application/vnd.openxmlformats-officedocument.drawingml.chart+xml"/>
  <Override PartName="/xl/charts/style139.xml" ContentType="application/vnd.ms-office.chartstyle+xml"/>
  <Override PartName="/xl/charts/colors139.xml" ContentType="application/vnd.ms-office.chartcolorstyle+xml"/>
  <Override PartName="/xl/charts/chart140.xml" ContentType="application/vnd.openxmlformats-officedocument.drawingml.chart+xml"/>
  <Override PartName="/xl/charts/style140.xml" ContentType="application/vnd.ms-office.chartstyle+xml"/>
  <Override PartName="/xl/charts/colors140.xml" ContentType="application/vnd.ms-office.chartcolorstyle+xml"/>
  <Override PartName="/xl/drawings/drawing8.xml" ContentType="application/vnd.openxmlformats-officedocument.drawing+xml"/>
  <Override PartName="/xl/charts/chart141.xml" ContentType="application/vnd.openxmlformats-officedocument.drawingml.chart+xml"/>
  <Override PartName="/xl/charts/style141.xml" ContentType="application/vnd.ms-office.chartstyle+xml"/>
  <Override PartName="/xl/charts/colors141.xml" ContentType="application/vnd.ms-office.chartcolorstyle+xml"/>
  <Override PartName="/xl/charts/chart142.xml" ContentType="application/vnd.openxmlformats-officedocument.drawingml.chart+xml"/>
  <Override PartName="/xl/charts/style142.xml" ContentType="application/vnd.ms-office.chartstyle+xml"/>
  <Override PartName="/xl/charts/colors142.xml" ContentType="application/vnd.ms-office.chartcolorstyle+xml"/>
  <Override PartName="/xl/charts/chart143.xml" ContentType="application/vnd.openxmlformats-officedocument.drawingml.chart+xml"/>
  <Override PartName="/xl/charts/style143.xml" ContentType="application/vnd.ms-office.chartstyle+xml"/>
  <Override PartName="/xl/charts/colors143.xml" ContentType="application/vnd.ms-office.chartcolorstyle+xml"/>
  <Override PartName="/xl/charts/chart144.xml" ContentType="application/vnd.openxmlformats-officedocument.drawingml.chart+xml"/>
  <Override PartName="/xl/charts/style144.xml" ContentType="application/vnd.ms-office.chartstyle+xml"/>
  <Override PartName="/xl/charts/colors144.xml" ContentType="application/vnd.ms-office.chartcolorstyle+xml"/>
  <Override PartName="/xl/charts/chart145.xml" ContentType="application/vnd.openxmlformats-officedocument.drawingml.chart+xml"/>
  <Override PartName="/xl/charts/style145.xml" ContentType="application/vnd.ms-office.chartstyle+xml"/>
  <Override PartName="/xl/charts/colors145.xml" ContentType="application/vnd.ms-office.chartcolorstyle+xml"/>
  <Override PartName="/xl/charts/chart146.xml" ContentType="application/vnd.openxmlformats-officedocument.drawingml.chart+xml"/>
  <Override PartName="/xl/charts/style146.xml" ContentType="application/vnd.ms-office.chartstyle+xml"/>
  <Override PartName="/xl/charts/colors146.xml" ContentType="application/vnd.ms-office.chartcolorstyle+xml"/>
  <Override PartName="/xl/charts/chart147.xml" ContentType="application/vnd.openxmlformats-officedocument.drawingml.chart+xml"/>
  <Override PartName="/xl/charts/style147.xml" ContentType="application/vnd.ms-office.chartstyle+xml"/>
  <Override PartName="/xl/charts/colors147.xml" ContentType="application/vnd.ms-office.chartcolorstyle+xml"/>
  <Override PartName="/xl/charts/chart148.xml" ContentType="application/vnd.openxmlformats-officedocument.drawingml.chart+xml"/>
  <Override PartName="/xl/charts/style148.xml" ContentType="application/vnd.ms-office.chartstyle+xml"/>
  <Override PartName="/xl/charts/colors148.xml" ContentType="application/vnd.ms-office.chartcolorstyle+xml"/>
  <Override PartName="/xl/charts/chart149.xml" ContentType="application/vnd.openxmlformats-officedocument.drawingml.chart+xml"/>
  <Override PartName="/xl/charts/style149.xml" ContentType="application/vnd.ms-office.chartstyle+xml"/>
  <Override PartName="/xl/charts/colors149.xml" ContentType="application/vnd.ms-office.chartcolorstyle+xml"/>
  <Override PartName="/xl/charts/chart150.xml" ContentType="application/vnd.openxmlformats-officedocument.drawingml.chart+xml"/>
  <Override PartName="/xl/charts/style150.xml" ContentType="application/vnd.ms-office.chartstyle+xml"/>
  <Override PartName="/xl/charts/colors150.xml" ContentType="application/vnd.ms-office.chartcolorstyle+xml"/>
  <Override PartName="/xl/charts/chart151.xml" ContentType="application/vnd.openxmlformats-officedocument.drawingml.chart+xml"/>
  <Override PartName="/xl/charts/style151.xml" ContentType="application/vnd.ms-office.chartstyle+xml"/>
  <Override PartName="/xl/charts/colors151.xml" ContentType="application/vnd.ms-office.chartcolorstyle+xml"/>
  <Override PartName="/xl/charts/chart152.xml" ContentType="application/vnd.openxmlformats-officedocument.drawingml.chart+xml"/>
  <Override PartName="/xl/charts/style152.xml" ContentType="application/vnd.ms-office.chartstyle+xml"/>
  <Override PartName="/xl/charts/colors152.xml" ContentType="application/vnd.ms-office.chartcolorstyle+xml"/>
  <Override PartName="/xl/charts/chart153.xml" ContentType="application/vnd.openxmlformats-officedocument.drawingml.chart+xml"/>
  <Override PartName="/xl/charts/style153.xml" ContentType="application/vnd.ms-office.chartstyle+xml"/>
  <Override PartName="/xl/charts/colors153.xml" ContentType="application/vnd.ms-office.chartcolorstyle+xml"/>
  <Override PartName="/xl/charts/chart154.xml" ContentType="application/vnd.openxmlformats-officedocument.drawingml.chart+xml"/>
  <Override PartName="/xl/charts/style154.xml" ContentType="application/vnd.ms-office.chartstyle+xml"/>
  <Override PartName="/xl/charts/colors154.xml" ContentType="application/vnd.ms-office.chartcolorstyle+xml"/>
  <Override PartName="/xl/charts/chart155.xml" ContentType="application/vnd.openxmlformats-officedocument.drawingml.chart+xml"/>
  <Override PartName="/xl/charts/style155.xml" ContentType="application/vnd.ms-office.chartstyle+xml"/>
  <Override PartName="/xl/charts/colors155.xml" ContentType="application/vnd.ms-office.chartcolorstyle+xml"/>
  <Override PartName="/xl/charts/chart156.xml" ContentType="application/vnd.openxmlformats-officedocument.drawingml.chart+xml"/>
  <Override PartName="/xl/charts/style156.xml" ContentType="application/vnd.ms-office.chartstyle+xml"/>
  <Override PartName="/xl/charts/colors156.xml" ContentType="application/vnd.ms-office.chartcolorstyle+xml"/>
  <Override PartName="/xl/charts/chart157.xml" ContentType="application/vnd.openxmlformats-officedocument.drawingml.chart+xml"/>
  <Override PartName="/xl/charts/style157.xml" ContentType="application/vnd.ms-office.chartstyle+xml"/>
  <Override PartName="/xl/charts/colors157.xml" ContentType="application/vnd.ms-office.chartcolorstyle+xml"/>
  <Override PartName="/xl/charts/chart158.xml" ContentType="application/vnd.openxmlformats-officedocument.drawingml.chart+xml"/>
  <Override PartName="/xl/charts/style158.xml" ContentType="application/vnd.ms-office.chartstyle+xml"/>
  <Override PartName="/xl/charts/colors158.xml" ContentType="application/vnd.ms-office.chartcolorstyle+xml"/>
  <Override PartName="/xl/charts/chart159.xml" ContentType="application/vnd.openxmlformats-officedocument.drawingml.chart+xml"/>
  <Override PartName="/xl/charts/style159.xml" ContentType="application/vnd.ms-office.chartstyle+xml"/>
  <Override PartName="/xl/charts/colors159.xml" ContentType="application/vnd.ms-office.chartcolorstyle+xml"/>
  <Override PartName="/xl/charts/chart160.xml" ContentType="application/vnd.openxmlformats-officedocument.drawingml.chart+xml"/>
  <Override PartName="/xl/charts/style160.xml" ContentType="application/vnd.ms-office.chartstyle+xml"/>
  <Override PartName="/xl/charts/colors160.xml" ContentType="application/vnd.ms-office.chartcolorstyle+xml"/>
  <Override PartName="/xl/drawings/drawing9.xml" ContentType="application/vnd.openxmlformats-officedocument.drawing+xml"/>
  <Override PartName="/xl/charts/chart161.xml" ContentType="application/vnd.openxmlformats-officedocument.drawingml.chart+xml"/>
  <Override PartName="/xl/charts/style161.xml" ContentType="application/vnd.ms-office.chartstyle+xml"/>
  <Override PartName="/xl/charts/colors161.xml" ContentType="application/vnd.ms-office.chartcolorstyle+xml"/>
  <Override PartName="/xl/charts/chart162.xml" ContentType="application/vnd.openxmlformats-officedocument.drawingml.chart+xml"/>
  <Override PartName="/xl/charts/style162.xml" ContentType="application/vnd.ms-office.chartstyle+xml"/>
  <Override PartName="/xl/charts/colors162.xml" ContentType="application/vnd.ms-office.chartcolorstyle+xml"/>
  <Override PartName="/xl/charts/chart163.xml" ContentType="application/vnd.openxmlformats-officedocument.drawingml.chart+xml"/>
  <Override PartName="/xl/charts/style163.xml" ContentType="application/vnd.ms-office.chartstyle+xml"/>
  <Override PartName="/xl/charts/colors163.xml" ContentType="application/vnd.ms-office.chartcolorstyle+xml"/>
  <Override PartName="/xl/charts/chart164.xml" ContentType="application/vnd.openxmlformats-officedocument.drawingml.chart+xml"/>
  <Override PartName="/xl/charts/style164.xml" ContentType="application/vnd.ms-office.chartstyle+xml"/>
  <Override PartName="/xl/charts/colors164.xml" ContentType="application/vnd.ms-office.chartcolorstyle+xml"/>
  <Override PartName="/xl/charts/chart165.xml" ContentType="application/vnd.openxmlformats-officedocument.drawingml.chart+xml"/>
  <Override PartName="/xl/charts/style165.xml" ContentType="application/vnd.ms-office.chartstyle+xml"/>
  <Override PartName="/xl/charts/colors165.xml" ContentType="application/vnd.ms-office.chartcolorstyle+xml"/>
  <Override PartName="/xl/charts/chart166.xml" ContentType="application/vnd.openxmlformats-officedocument.drawingml.chart+xml"/>
  <Override PartName="/xl/charts/style166.xml" ContentType="application/vnd.ms-office.chartstyle+xml"/>
  <Override PartName="/xl/charts/colors166.xml" ContentType="application/vnd.ms-office.chartcolorstyle+xml"/>
  <Override PartName="/xl/charts/chart167.xml" ContentType="application/vnd.openxmlformats-officedocument.drawingml.chart+xml"/>
  <Override PartName="/xl/charts/style167.xml" ContentType="application/vnd.ms-office.chartstyle+xml"/>
  <Override PartName="/xl/charts/colors167.xml" ContentType="application/vnd.ms-office.chartcolorstyle+xml"/>
  <Override PartName="/xl/charts/chart168.xml" ContentType="application/vnd.openxmlformats-officedocument.drawingml.chart+xml"/>
  <Override PartName="/xl/charts/style168.xml" ContentType="application/vnd.ms-office.chartstyle+xml"/>
  <Override PartName="/xl/charts/colors168.xml" ContentType="application/vnd.ms-office.chartcolorstyle+xml"/>
  <Override PartName="/xl/charts/chart169.xml" ContentType="application/vnd.openxmlformats-officedocument.drawingml.chart+xml"/>
  <Override PartName="/xl/charts/style169.xml" ContentType="application/vnd.ms-office.chartstyle+xml"/>
  <Override PartName="/xl/charts/colors169.xml" ContentType="application/vnd.ms-office.chartcolorstyle+xml"/>
  <Override PartName="/xl/charts/chart170.xml" ContentType="application/vnd.openxmlformats-officedocument.drawingml.chart+xml"/>
  <Override PartName="/xl/charts/style170.xml" ContentType="application/vnd.ms-office.chartstyle+xml"/>
  <Override PartName="/xl/charts/colors170.xml" ContentType="application/vnd.ms-office.chartcolorstyle+xml"/>
  <Override PartName="/xl/charts/chart171.xml" ContentType="application/vnd.openxmlformats-officedocument.drawingml.chart+xml"/>
  <Override PartName="/xl/charts/style171.xml" ContentType="application/vnd.ms-office.chartstyle+xml"/>
  <Override PartName="/xl/charts/colors171.xml" ContentType="application/vnd.ms-office.chartcolorstyle+xml"/>
  <Override PartName="/xl/charts/chart172.xml" ContentType="application/vnd.openxmlformats-officedocument.drawingml.chart+xml"/>
  <Override PartName="/xl/charts/style172.xml" ContentType="application/vnd.ms-office.chartstyle+xml"/>
  <Override PartName="/xl/charts/colors172.xml" ContentType="application/vnd.ms-office.chartcolorstyle+xml"/>
  <Override PartName="/xl/charts/chart173.xml" ContentType="application/vnd.openxmlformats-officedocument.drawingml.chart+xml"/>
  <Override PartName="/xl/charts/style173.xml" ContentType="application/vnd.ms-office.chartstyle+xml"/>
  <Override PartName="/xl/charts/colors173.xml" ContentType="application/vnd.ms-office.chartcolorstyle+xml"/>
  <Override PartName="/xl/charts/chart174.xml" ContentType="application/vnd.openxmlformats-officedocument.drawingml.chart+xml"/>
  <Override PartName="/xl/charts/style174.xml" ContentType="application/vnd.ms-office.chartstyle+xml"/>
  <Override PartName="/xl/charts/colors174.xml" ContentType="application/vnd.ms-office.chartcolorstyle+xml"/>
  <Override PartName="/xl/charts/chart175.xml" ContentType="application/vnd.openxmlformats-officedocument.drawingml.chart+xml"/>
  <Override PartName="/xl/charts/style175.xml" ContentType="application/vnd.ms-office.chartstyle+xml"/>
  <Override PartName="/xl/charts/colors175.xml" ContentType="application/vnd.ms-office.chartcolorstyle+xml"/>
  <Override PartName="/xl/charts/chart176.xml" ContentType="application/vnd.openxmlformats-officedocument.drawingml.chart+xml"/>
  <Override PartName="/xl/charts/style176.xml" ContentType="application/vnd.ms-office.chartstyle+xml"/>
  <Override PartName="/xl/charts/colors176.xml" ContentType="application/vnd.ms-office.chartcolorstyle+xml"/>
  <Override PartName="/xl/charts/chart177.xml" ContentType="application/vnd.openxmlformats-officedocument.drawingml.chart+xml"/>
  <Override PartName="/xl/charts/style177.xml" ContentType="application/vnd.ms-office.chartstyle+xml"/>
  <Override PartName="/xl/charts/colors177.xml" ContentType="application/vnd.ms-office.chartcolorstyle+xml"/>
  <Override PartName="/xl/charts/chart178.xml" ContentType="application/vnd.openxmlformats-officedocument.drawingml.chart+xml"/>
  <Override PartName="/xl/charts/style178.xml" ContentType="application/vnd.ms-office.chartstyle+xml"/>
  <Override PartName="/xl/charts/colors178.xml" ContentType="application/vnd.ms-office.chartcolorstyle+xml"/>
  <Override PartName="/xl/charts/chart179.xml" ContentType="application/vnd.openxmlformats-officedocument.drawingml.chart+xml"/>
  <Override PartName="/xl/charts/style179.xml" ContentType="application/vnd.ms-office.chartstyle+xml"/>
  <Override PartName="/xl/charts/colors179.xml" ContentType="application/vnd.ms-office.chartcolorstyle+xml"/>
  <Override PartName="/xl/charts/chart180.xml" ContentType="application/vnd.openxmlformats-officedocument.drawingml.chart+xml"/>
  <Override PartName="/xl/charts/style180.xml" ContentType="application/vnd.ms-office.chartstyle+xml"/>
  <Override PartName="/xl/charts/colors180.xml" ContentType="application/vnd.ms-office.chartcolorstyle+xml"/>
  <Override PartName="/xl/charts/chart181.xml" ContentType="application/vnd.openxmlformats-officedocument.drawingml.chart+xml"/>
  <Override PartName="/xl/charts/style181.xml" ContentType="application/vnd.ms-office.chartstyle+xml"/>
  <Override PartName="/xl/charts/colors181.xml" ContentType="application/vnd.ms-office.chartcolorstyle+xml"/>
  <Override PartName="/xl/charts/chart182.xml" ContentType="application/vnd.openxmlformats-officedocument.drawingml.chart+xml"/>
  <Override PartName="/xl/charts/style182.xml" ContentType="application/vnd.ms-office.chartstyle+xml"/>
  <Override PartName="/xl/charts/colors182.xml" ContentType="application/vnd.ms-office.chartcolorstyle+xml"/>
  <Override PartName="/xl/charts/chart183.xml" ContentType="application/vnd.openxmlformats-officedocument.drawingml.chart+xml"/>
  <Override PartName="/xl/charts/style183.xml" ContentType="application/vnd.ms-office.chartstyle+xml"/>
  <Override PartName="/xl/charts/colors183.xml" ContentType="application/vnd.ms-office.chartcolorstyle+xml"/>
  <Override PartName="/xl/charts/chart184.xml" ContentType="application/vnd.openxmlformats-officedocument.drawingml.chart+xml"/>
  <Override PartName="/xl/charts/style184.xml" ContentType="application/vnd.ms-office.chartstyle+xml"/>
  <Override PartName="/xl/charts/colors184.xml" ContentType="application/vnd.ms-office.chartcolorstyle+xml"/>
  <Override PartName="/xl/charts/chart185.xml" ContentType="application/vnd.openxmlformats-officedocument.drawingml.chart+xml"/>
  <Override PartName="/xl/charts/style185.xml" ContentType="application/vnd.ms-office.chartstyle+xml"/>
  <Override PartName="/xl/charts/colors185.xml" ContentType="application/vnd.ms-office.chartcolorstyle+xml"/>
  <Override PartName="/xl/charts/chart186.xml" ContentType="application/vnd.openxmlformats-officedocument.drawingml.chart+xml"/>
  <Override PartName="/xl/charts/style186.xml" ContentType="application/vnd.ms-office.chartstyle+xml"/>
  <Override PartName="/xl/charts/colors186.xml" ContentType="application/vnd.ms-office.chartcolorstyle+xml"/>
  <Override PartName="/xl/charts/chart187.xml" ContentType="application/vnd.openxmlformats-officedocument.drawingml.chart+xml"/>
  <Override PartName="/xl/charts/style187.xml" ContentType="application/vnd.ms-office.chartstyle+xml"/>
  <Override PartName="/xl/charts/colors187.xml" ContentType="application/vnd.ms-office.chartcolorstyle+xml"/>
  <Override PartName="/xl/charts/chart188.xml" ContentType="application/vnd.openxmlformats-officedocument.drawingml.chart+xml"/>
  <Override PartName="/xl/charts/style188.xml" ContentType="application/vnd.ms-office.chartstyle+xml"/>
  <Override PartName="/xl/charts/colors188.xml" ContentType="application/vnd.ms-office.chartcolorstyle+xml"/>
  <Override PartName="/xl/charts/chart189.xml" ContentType="application/vnd.openxmlformats-officedocument.drawingml.chart+xml"/>
  <Override PartName="/xl/charts/style189.xml" ContentType="application/vnd.ms-office.chartstyle+xml"/>
  <Override PartName="/xl/charts/colors189.xml" ContentType="application/vnd.ms-office.chartcolorstyle+xml"/>
  <Override PartName="/xl/charts/chart190.xml" ContentType="application/vnd.openxmlformats-officedocument.drawingml.chart+xml"/>
  <Override PartName="/xl/charts/style190.xml" ContentType="application/vnd.ms-office.chartstyle+xml"/>
  <Override PartName="/xl/charts/colors190.xml" ContentType="application/vnd.ms-office.chartcolorstyle+xml"/>
  <Override PartName="/xl/charts/chart191.xml" ContentType="application/vnd.openxmlformats-officedocument.drawingml.chart+xml"/>
  <Override PartName="/xl/charts/style191.xml" ContentType="application/vnd.ms-office.chartstyle+xml"/>
  <Override PartName="/xl/charts/colors191.xml" ContentType="application/vnd.ms-office.chartcolorstyle+xml"/>
  <Override PartName="/xl/charts/chart192.xml" ContentType="application/vnd.openxmlformats-officedocument.drawingml.chart+xml"/>
  <Override PartName="/xl/charts/style192.xml" ContentType="application/vnd.ms-office.chartstyle+xml"/>
  <Override PartName="/xl/charts/colors192.xml" ContentType="application/vnd.ms-office.chartcolorstyle+xml"/>
  <Override PartName="/xl/charts/chart193.xml" ContentType="application/vnd.openxmlformats-officedocument.drawingml.chart+xml"/>
  <Override PartName="/xl/charts/style193.xml" ContentType="application/vnd.ms-office.chartstyle+xml"/>
  <Override PartName="/xl/charts/colors193.xml" ContentType="application/vnd.ms-office.chartcolorstyle+xml"/>
  <Override PartName="/xl/charts/chart194.xml" ContentType="application/vnd.openxmlformats-officedocument.drawingml.chart+xml"/>
  <Override PartName="/xl/charts/style194.xml" ContentType="application/vnd.ms-office.chartstyle+xml"/>
  <Override PartName="/xl/charts/colors194.xml" ContentType="application/vnd.ms-office.chartcolorstyle+xml"/>
  <Override PartName="/xl/charts/chart195.xml" ContentType="application/vnd.openxmlformats-officedocument.drawingml.chart+xml"/>
  <Override PartName="/xl/charts/style195.xml" ContentType="application/vnd.ms-office.chartstyle+xml"/>
  <Override PartName="/xl/charts/colors195.xml" ContentType="application/vnd.ms-office.chartcolorstyle+xml"/>
  <Override PartName="/xl/charts/chart196.xml" ContentType="application/vnd.openxmlformats-officedocument.drawingml.chart+xml"/>
  <Override PartName="/xl/charts/style196.xml" ContentType="application/vnd.ms-office.chartstyle+xml"/>
  <Override PartName="/xl/charts/colors196.xml" ContentType="application/vnd.ms-office.chartcolorstyle+xml"/>
  <Override PartName="/xl/charts/chart197.xml" ContentType="application/vnd.openxmlformats-officedocument.drawingml.chart+xml"/>
  <Override PartName="/xl/charts/style197.xml" ContentType="application/vnd.ms-office.chartstyle+xml"/>
  <Override PartName="/xl/charts/colors197.xml" ContentType="application/vnd.ms-office.chartcolorstyle+xml"/>
  <Override PartName="/xl/charts/chart198.xml" ContentType="application/vnd.openxmlformats-officedocument.drawingml.chart+xml"/>
  <Override PartName="/xl/charts/style198.xml" ContentType="application/vnd.ms-office.chartstyle+xml"/>
  <Override PartName="/xl/charts/colors198.xml" ContentType="application/vnd.ms-office.chartcolorstyle+xml"/>
  <Override PartName="/xl/charts/chart199.xml" ContentType="application/vnd.openxmlformats-officedocument.drawingml.chart+xml"/>
  <Override PartName="/xl/charts/style199.xml" ContentType="application/vnd.ms-office.chartstyle+xml"/>
  <Override PartName="/xl/charts/colors199.xml" ContentType="application/vnd.ms-office.chartcolorstyle+xml"/>
  <Override PartName="/xl/charts/chart200.xml" ContentType="application/vnd.openxmlformats-officedocument.drawingml.chart+xml"/>
  <Override PartName="/xl/charts/style200.xml" ContentType="application/vnd.ms-office.chartstyle+xml"/>
  <Override PartName="/xl/charts/colors2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2C7DB8D-29DE-43EB-89BA-85EA2AA8C366}" xr6:coauthVersionLast="36" xr6:coauthVersionMax="36" xr10:uidLastSave="{00000000-0000-0000-0000-000000000000}"/>
  <bookViews>
    <workbookView xWindow="0" yWindow="0" windowWidth="28800" windowHeight="12180" tabRatio="613" xr2:uid="{00000000-000D-0000-FFFF-FFFF00000000}"/>
  </bookViews>
  <sheets>
    <sheet name="商學院" sheetId="2" r:id="rId1"/>
    <sheet name="企管系" sheetId="9" r:id="rId2"/>
    <sheet name="休閒系" sheetId="3" r:id="rId3"/>
    <sheet name="保金系" sheetId="4" r:id="rId4"/>
    <sheet name="財金系" sheetId="5" r:id="rId5"/>
    <sheet name="國貿系" sheetId="6" r:id="rId6"/>
    <sheet name="會資系" sheetId="7" r:id="rId7"/>
    <sheet name="應統系" sheetId="8" r:id="rId8"/>
    <sheet name="財稅系" sheetId="10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2" l="1"/>
  <c r="B170" i="2"/>
  <c r="B166" i="2"/>
  <c r="B165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4" i="2"/>
  <c r="B143" i="2"/>
  <c r="B142" i="2"/>
  <c r="B141" i="2"/>
  <c r="B140" i="2"/>
  <c r="B139" i="2"/>
  <c r="B138" i="2"/>
  <c r="B134" i="2"/>
  <c r="B133" i="2"/>
  <c r="B132" i="2"/>
  <c r="B131" i="2"/>
  <c r="B130" i="2"/>
  <c r="B124" i="2"/>
  <c r="B123" i="2"/>
  <c r="B122" i="2"/>
  <c r="B121" i="2"/>
  <c r="B120" i="2"/>
  <c r="B116" i="2"/>
  <c r="B115" i="2"/>
  <c r="B114" i="2"/>
  <c r="B113" i="2"/>
  <c r="B112" i="2"/>
  <c r="B106" i="2"/>
  <c r="B105" i="2"/>
  <c r="B104" i="2"/>
  <c r="B99" i="2"/>
  <c r="B98" i="2"/>
  <c r="B97" i="2"/>
  <c r="B96" i="2"/>
  <c r="B91" i="2"/>
  <c r="B90" i="2"/>
  <c r="B89" i="2"/>
  <c r="B88" i="2"/>
  <c r="B83" i="2"/>
  <c r="B82" i="2"/>
  <c r="B81" i="2"/>
  <c r="B80" i="2"/>
  <c r="B74" i="2"/>
  <c r="B73" i="2"/>
  <c r="B72" i="2"/>
  <c r="B66" i="2"/>
  <c r="B65" i="2"/>
  <c r="B64" i="2"/>
  <c r="B58" i="2"/>
  <c r="B57" i="2"/>
  <c r="B56" i="2"/>
  <c r="B50" i="2"/>
  <c r="B49" i="2"/>
  <c r="B48" i="2"/>
  <c r="B42" i="2"/>
  <c r="B41" i="2"/>
  <c r="B40" i="2"/>
  <c r="B34" i="2"/>
  <c r="B33" i="2"/>
  <c r="B32" i="2"/>
  <c r="B26" i="2"/>
  <c r="B25" i="2"/>
  <c r="B24" i="2"/>
  <c r="B16" i="2"/>
  <c r="B15" i="2"/>
  <c r="B14" i="2"/>
  <c r="B8" i="2"/>
  <c r="B7" i="2"/>
  <c r="B6" i="2"/>
  <c r="B172" i="10"/>
  <c r="C171" i="10" s="1"/>
  <c r="B167" i="10"/>
  <c r="C165" i="10" s="1"/>
  <c r="B162" i="10"/>
  <c r="C157" i="10" s="1"/>
  <c r="B145" i="10"/>
  <c r="C139" i="10" s="1"/>
  <c r="B135" i="10"/>
  <c r="C132" i="10" s="1"/>
  <c r="B125" i="10"/>
  <c r="C124" i="10" s="1"/>
  <c r="B117" i="10"/>
  <c r="C114" i="10" s="1"/>
  <c r="B109" i="10"/>
  <c r="C104" i="10" s="1"/>
  <c r="B101" i="10"/>
  <c r="C99" i="10" s="1"/>
  <c r="B93" i="10"/>
  <c r="C89" i="10" s="1"/>
  <c r="B85" i="10"/>
  <c r="C82" i="10" s="1"/>
  <c r="B77" i="10"/>
  <c r="C72" i="10" s="1"/>
  <c r="C74" i="10"/>
  <c r="B69" i="10"/>
  <c r="C66" i="10" s="1"/>
  <c r="C64" i="10"/>
  <c r="B61" i="10"/>
  <c r="C58" i="10" s="1"/>
  <c r="B53" i="10"/>
  <c r="C49" i="10" s="1"/>
  <c r="C50" i="10"/>
  <c r="B45" i="10"/>
  <c r="C42" i="10" s="1"/>
  <c r="B37" i="10"/>
  <c r="C34" i="10" s="1"/>
  <c r="B29" i="10"/>
  <c r="C26" i="10" s="1"/>
  <c r="B19" i="10"/>
  <c r="C16" i="10" s="1"/>
  <c r="B11" i="10"/>
  <c r="C7" i="10" s="1"/>
  <c r="C73" i="10" l="1"/>
  <c r="C166" i="10"/>
  <c r="C167" i="10" s="1"/>
  <c r="C150" i="10"/>
  <c r="C156" i="10"/>
  <c r="C158" i="10"/>
  <c r="C159" i="10"/>
  <c r="C14" i="10"/>
  <c r="C152" i="10"/>
  <c r="C153" i="10"/>
  <c r="C130" i="10"/>
  <c r="C105" i="10"/>
  <c r="C106" i="10"/>
  <c r="C96" i="10"/>
  <c r="C97" i="10"/>
  <c r="C90" i="10"/>
  <c r="C83" i="10"/>
  <c r="C48" i="10"/>
  <c r="C40" i="10"/>
  <c r="C24" i="10"/>
  <c r="C25" i="10"/>
  <c r="C8" i="10"/>
  <c r="C120" i="10"/>
  <c r="C6" i="10"/>
  <c r="C11" i="10" s="1"/>
  <c r="C15" i="10"/>
  <c r="C41" i="10"/>
  <c r="C65" i="10"/>
  <c r="C88" i="10"/>
  <c r="C98" i="10"/>
  <c r="C121" i="10"/>
  <c r="C131" i="10"/>
  <c r="C141" i="10"/>
  <c r="C148" i="10"/>
  <c r="C154" i="10"/>
  <c r="C160" i="10"/>
  <c r="C32" i="10"/>
  <c r="C56" i="10"/>
  <c r="C80" i="10"/>
  <c r="C112" i="10"/>
  <c r="C122" i="10"/>
  <c r="C142" i="10"/>
  <c r="C149" i="10"/>
  <c r="C155" i="10"/>
  <c r="C161" i="10"/>
  <c r="C113" i="10"/>
  <c r="C123" i="10"/>
  <c r="C143" i="10"/>
  <c r="C170" i="10"/>
  <c r="C172" i="10" s="1"/>
  <c r="C140" i="10"/>
  <c r="C33" i="10"/>
  <c r="C57" i="10"/>
  <c r="C81" i="10"/>
  <c r="C138" i="10"/>
  <c r="C144" i="10"/>
  <c r="C151" i="10"/>
  <c r="B108" i="2"/>
  <c r="B107" i="2"/>
  <c r="B100" i="2"/>
  <c r="B92" i="2"/>
  <c r="B84" i="2"/>
  <c r="B76" i="2"/>
  <c r="B75" i="2"/>
  <c r="B68" i="2"/>
  <c r="B67" i="2"/>
  <c r="B60" i="2"/>
  <c r="B59" i="2"/>
  <c r="B52" i="2"/>
  <c r="B51" i="2"/>
  <c r="B44" i="2"/>
  <c r="B43" i="2"/>
  <c r="B36" i="2"/>
  <c r="B35" i="2"/>
  <c r="B28" i="2"/>
  <c r="B27" i="2"/>
  <c r="B18" i="2"/>
  <c r="B17" i="2"/>
  <c r="B10" i="2"/>
  <c r="B9" i="2"/>
  <c r="B167" i="4"/>
  <c r="B125" i="9"/>
  <c r="C162" i="10" l="1"/>
  <c r="C145" i="10"/>
  <c r="B172" i="7"/>
  <c r="B172" i="3"/>
  <c r="B172" i="9" l="1"/>
  <c r="C171" i="9" s="1"/>
  <c r="B167" i="9"/>
  <c r="C165" i="9" s="1"/>
  <c r="C166" i="9"/>
  <c r="B162" i="9"/>
  <c r="C155" i="9" s="1"/>
  <c r="B145" i="9"/>
  <c r="C138" i="9" s="1"/>
  <c r="B135" i="9"/>
  <c r="C132" i="9" s="1"/>
  <c r="C122" i="9"/>
  <c r="B117" i="9"/>
  <c r="C113" i="9" s="1"/>
  <c r="B109" i="9"/>
  <c r="C106" i="9" s="1"/>
  <c r="B101" i="9"/>
  <c r="C98" i="9" s="1"/>
  <c r="B93" i="9"/>
  <c r="C90" i="9" s="1"/>
  <c r="B85" i="9"/>
  <c r="C80" i="9" s="1"/>
  <c r="B77" i="9"/>
  <c r="C72" i="9" s="1"/>
  <c r="B69" i="9"/>
  <c r="C64" i="9" s="1"/>
  <c r="B61" i="9"/>
  <c r="C58" i="9" s="1"/>
  <c r="B53" i="9"/>
  <c r="C50" i="9" s="1"/>
  <c r="B45" i="9"/>
  <c r="C40" i="9" s="1"/>
  <c r="B37" i="9"/>
  <c r="C34" i="9" s="1"/>
  <c r="C32" i="9"/>
  <c r="B29" i="9"/>
  <c r="C24" i="9" s="1"/>
  <c r="B19" i="9"/>
  <c r="C16" i="9" s="1"/>
  <c r="B11" i="9"/>
  <c r="C6" i="9" s="1"/>
  <c r="B172" i="8"/>
  <c r="C171" i="8" s="1"/>
  <c r="B167" i="8"/>
  <c r="C166" i="8" s="1"/>
  <c r="B162" i="8"/>
  <c r="C155" i="8" s="1"/>
  <c r="B145" i="8"/>
  <c r="C138" i="8" s="1"/>
  <c r="B135" i="8"/>
  <c r="C132" i="8" s="1"/>
  <c r="B125" i="8"/>
  <c r="C121" i="8" s="1"/>
  <c r="B117" i="8"/>
  <c r="C113" i="8" s="1"/>
  <c r="B109" i="8"/>
  <c r="C106" i="8" s="1"/>
  <c r="B101" i="8"/>
  <c r="C98" i="8" s="1"/>
  <c r="B93" i="8"/>
  <c r="C88" i="8" s="1"/>
  <c r="B85" i="8"/>
  <c r="C80" i="8" s="1"/>
  <c r="B77" i="8"/>
  <c r="C74" i="8" s="1"/>
  <c r="B69" i="8"/>
  <c r="C66" i="8" s="1"/>
  <c r="B61" i="8"/>
  <c r="C57" i="8" s="1"/>
  <c r="B53" i="8"/>
  <c r="C50" i="8" s="1"/>
  <c r="B45" i="8"/>
  <c r="C42" i="8" s="1"/>
  <c r="B37" i="8"/>
  <c r="C34" i="8" s="1"/>
  <c r="B29" i="8"/>
  <c r="C24" i="8" s="1"/>
  <c r="B19" i="8"/>
  <c r="C15" i="8" s="1"/>
  <c r="B11" i="8"/>
  <c r="C6" i="8" s="1"/>
  <c r="C171" i="7"/>
  <c r="B167" i="7"/>
  <c r="C166" i="7" s="1"/>
  <c r="B162" i="7"/>
  <c r="C155" i="7" s="1"/>
  <c r="B145" i="7"/>
  <c r="C138" i="7" s="1"/>
  <c r="B135" i="7"/>
  <c r="C132" i="7" s="1"/>
  <c r="B125" i="7"/>
  <c r="C122" i="7" s="1"/>
  <c r="B117" i="7"/>
  <c r="C112" i="7" s="1"/>
  <c r="B109" i="7"/>
  <c r="C106" i="7" s="1"/>
  <c r="B101" i="7"/>
  <c r="C99" i="7" s="1"/>
  <c r="B93" i="7"/>
  <c r="C89" i="7" s="1"/>
  <c r="B85" i="7"/>
  <c r="C80" i="7" s="1"/>
  <c r="B77" i="7"/>
  <c r="C74" i="7" s="1"/>
  <c r="B69" i="7"/>
  <c r="C64" i="7" s="1"/>
  <c r="B61" i="7"/>
  <c r="C58" i="7" s="1"/>
  <c r="C56" i="7"/>
  <c r="B53" i="7"/>
  <c r="C48" i="7" s="1"/>
  <c r="B45" i="7"/>
  <c r="C42" i="7" s="1"/>
  <c r="B37" i="7"/>
  <c r="C32" i="7" s="1"/>
  <c r="B29" i="7"/>
  <c r="C26" i="7" s="1"/>
  <c r="B19" i="7"/>
  <c r="C14" i="7" s="1"/>
  <c r="B11" i="7"/>
  <c r="C7" i="7" s="1"/>
  <c r="B172" i="6"/>
  <c r="C170" i="6" s="1"/>
  <c r="C171" i="6"/>
  <c r="B167" i="6"/>
  <c r="C165" i="6" s="1"/>
  <c r="B162" i="6"/>
  <c r="C155" i="6" s="1"/>
  <c r="B145" i="6"/>
  <c r="C138" i="6" s="1"/>
  <c r="B135" i="6"/>
  <c r="C132" i="6" s="1"/>
  <c r="B125" i="6"/>
  <c r="C124" i="6" s="1"/>
  <c r="B117" i="6"/>
  <c r="C113" i="6" s="1"/>
  <c r="B109" i="6"/>
  <c r="C106" i="6" s="1"/>
  <c r="B101" i="6"/>
  <c r="C98" i="6" s="1"/>
  <c r="B93" i="6"/>
  <c r="C90" i="6" s="1"/>
  <c r="B85" i="6"/>
  <c r="C80" i="6" s="1"/>
  <c r="B77" i="6"/>
  <c r="C73" i="6" s="1"/>
  <c r="B69" i="6"/>
  <c r="C66" i="6" s="1"/>
  <c r="B61" i="6"/>
  <c r="C58" i="6" s="1"/>
  <c r="B53" i="6"/>
  <c r="C49" i="6" s="1"/>
  <c r="B45" i="6"/>
  <c r="C42" i="6" s="1"/>
  <c r="B37" i="6"/>
  <c r="C34" i="6" s="1"/>
  <c r="B29" i="6"/>
  <c r="C26" i="6" s="1"/>
  <c r="B19" i="6"/>
  <c r="C16" i="6" s="1"/>
  <c r="B11" i="6"/>
  <c r="C6" i="6" s="1"/>
  <c r="B172" i="5"/>
  <c r="C171" i="5" s="1"/>
  <c r="B167" i="5"/>
  <c r="C165" i="5" s="1"/>
  <c r="B162" i="5"/>
  <c r="C155" i="5" s="1"/>
  <c r="B145" i="5"/>
  <c r="C138" i="5" s="1"/>
  <c r="B135" i="5"/>
  <c r="C132" i="5" s="1"/>
  <c r="B125" i="5"/>
  <c r="C120" i="5" s="1"/>
  <c r="B117" i="5"/>
  <c r="C114" i="5" s="1"/>
  <c r="B109" i="5"/>
  <c r="C106" i="5" s="1"/>
  <c r="B101" i="5"/>
  <c r="C97" i="5" s="1"/>
  <c r="B93" i="5"/>
  <c r="C89" i="5" s="1"/>
  <c r="B85" i="5"/>
  <c r="C80" i="5" s="1"/>
  <c r="B77" i="5"/>
  <c r="C74" i="5" s="1"/>
  <c r="B69" i="5"/>
  <c r="C64" i="5" s="1"/>
  <c r="B61" i="5"/>
  <c r="C58" i="5" s="1"/>
  <c r="B53" i="5"/>
  <c r="C50" i="5" s="1"/>
  <c r="B45" i="5"/>
  <c r="C42" i="5" s="1"/>
  <c r="B37" i="5"/>
  <c r="C33" i="5" s="1"/>
  <c r="C34" i="5"/>
  <c r="B29" i="5"/>
  <c r="C26" i="5" s="1"/>
  <c r="B19" i="5"/>
  <c r="C16" i="5" s="1"/>
  <c r="B11" i="5"/>
  <c r="C8" i="5" s="1"/>
  <c r="B172" i="4"/>
  <c r="C171" i="4" s="1"/>
  <c r="C166" i="4"/>
  <c r="C165" i="4"/>
  <c r="B162" i="4"/>
  <c r="C161" i="4" s="1"/>
  <c r="B145" i="4"/>
  <c r="C144" i="4" s="1"/>
  <c r="C142" i="4"/>
  <c r="B135" i="4"/>
  <c r="C132" i="4" s="1"/>
  <c r="B125" i="4"/>
  <c r="C122" i="4" s="1"/>
  <c r="B117" i="4"/>
  <c r="C114" i="4" s="1"/>
  <c r="B109" i="4"/>
  <c r="C106" i="4" s="1"/>
  <c r="B101" i="4"/>
  <c r="C98" i="4" s="1"/>
  <c r="B93" i="4"/>
  <c r="C90" i="4" s="1"/>
  <c r="B85" i="4"/>
  <c r="C80" i="4" s="1"/>
  <c r="B77" i="4"/>
  <c r="C74" i="4" s="1"/>
  <c r="B69" i="4"/>
  <c r="C64" i="4" s="1"/>
  <c r="C66" i="4"/>
  <c r="C65" i="4"/>
  <c r="B61" i="4"/>
  <c r="C58" i="4" s="1"/>
  <c r="B53" i="4"/>
  <c r="C48" i="4" s="1"/>
  <c r="B45" i="4"/>
  <c r="C42" i="4" s="1"/>
  <c r="B37" i="4"/>
  <c r="C32" i="4" s="1"/>
  <c r="B29" i="4"/>
  <c r="C26" i="4" s="1"/>
  <c r="B19" i="4"/>
  <c r="C14" i="4" s="1"/>
  <c r="B11" i="4"/>
  <c r="C8" i="4" s="1"/>
  <c r="C171" i="3"/>
  <c r="C172" i="3" s="1"/>
  <c r="B167" i="3"/>
  <c r="C166" i="3" s="1"/>
  <c r="B162" i="3"/>
  <c r="C158" i="3" s="1"/>
  <c r="B145" i="3"/>
  <c r="C141" i="3" s="1"/>
  <c r="B135" i="3"/>
  <c r="C130" i="3" s="1"/>
  <c r="C132" i="3"/>
  <c r="B125" i="3"/>
  <c r="C124" i="3" s="1"/>
  <c r="B117" i="3"/>
  <c r="C113" i="3" s="1"/>
  <c r="B109" i="3"/>
  <c r="C106" i="3" s="1"/>
  <c r="B101" i="3"/>
  <c r="C98" i="3" s="1"/>
  <c r="B93" i="3"/>
  <c r="C88" i="3" s="1"/>
  <c r="B85" i="3"/>
  <c r="C83" i="3" s="1"/>
  <c r="B77" i="3"/>
  <c r="C72" i="3" s="1"/>
  <c r="B69" i="3"/>
  <c r="C66" i="3" s="1"/>
  <c r="B61" i="3"/>
  <c r="C57" i="3" s="1"/>
  <c r="B53" i="3"/>
  <c r="C50" i="3" s="1"/>
  <c r="B45" i="3"/>
  <c r="C41" i="3" s="1"/>
  <c r="B37" i="3"/>
  <c r="C34" i="3" s="1"/>
  <c r="C32" i="3"/>
  <c r="B29" i="3"/>
  <c r="C26" i="3" s="1"/>
  <c r="B19" i="3"/>
  <c r="C16" i="3" s="1"/>
  <c r="B11" i="3"/>
  <c r="C6" i="3" s="1"/>
  <c r="C8" i="3"/>
  <c r="C7" i="3"/>
  <c r="C65" i="5" l="1"/>
  <c r="C165" i="8"/>
  <c r="C167" i="8" s="1"/>
  <c r="C64" i="3"/>
  <c r="C66" i="5"/>
  <c r="C166" i="5"/>
  <c r="C142" i="8"/>
  <c r="C114" i="8"/>
  <c r="C89" i="8"/>
  <c r="C40" i="8"/>
  <c r="C41" i="8"/>
  <c r="C25" i="8"/>
  <c r="C82" i="7"/>
  <c r="C83" i="7"/>
  <c r="C8" i="7"/>
  <c r="C172" i="6"/>
  <c r="C166" i="6"/>
  <c r="C167" i="6" s="1"/>
  <c r="C114" i="6"/>
  <c r="C50" i="6"/>
  <c r="C167" i="5"/>
  <c r="C82" i="5"/>
  <c r="C81" i="5"/>
  <c r="C83" i="5"/>
  <c r="C32" i="5"/>
  <c r="C143" i="4"/>
  <c r="C141" i="4"/>
  <c r="C49" i="4"/>
  <c r="C40" i="4"/>
  <c r="C25" i="4"/>
  <c r="C24" i="4"/>
  <c r="C16" i="4"/>
  <c r="C73" i="3"/>
  <c r="C74" i="3"/>
  <c r="C48" i="3"/>
  <c r="C24" i="3"/>
  <c r="C170" i="8"/>
  <c r="C172" i="8" s="1"/>
  <c r="C144" i="8"/>
  <c r="C124" i="7"/>
  <c r="C123" i="7"/>
  <c r="C114" i="7"/>
  <c r="C81" i="7"/>
  <c r="C73" i="7"/>
  <c r="C143" i="6"/>
  <c r="C89" i="6"/>
  <c r="C88" i="6"/>
  <c r="C74" i="6"/>
  <c r="C48" i="6"/>
  <c r="C15" i="6"/>
  <c r="C14" i="6"/>
  <c r="C123" i="5"/>
  <c r="C124" i="5"/>
  <c r="C121" i="5"/>
  <c r="C122" i="5"/>
  <c r="C99" i="5"/>
  <c r="C90" i="5"/>
  <c r="C167" i="4"/>
  <c r="C130" i="4"/>
  <c r="C131" i="4"/>
  <c r="C99" i="4"/>
  <c r="C88" i="4"/>
  <c r="C83" i="4"/>
  <c r="C82" i="4"/>
  <c r="C131" i="3"/>
  <c r="C114" i="3"/>
  <c r="C25" i="3"/>
  <c r="C170" i="9"/>
  <c r="C172" i="9" s="1"/>
  <c r="C167" i="9"/>
  <c r="C131" i="9"/>
  <c r="C99" i="9"/>
  <c r="C56" i="9"/>
  <c r="C130" i="9"/>
  <c r="C73" i="9"/>
  <c r="C74" i="9"/>
  <c r="C48" i="9"/>
  <c r="C49" i="9"/>
  <c r="C25" i="9"/>
  <c r="C26" i="9"/>
  <c r="C149" i="8"/>
  <c r="C151" i="8"/>
  <c r="C153" i="8"/>
  <c r="C154" i="8"/>
  <c r="C156" i="8"/>
  <c r="C159" i="8"/>
  <c r="C160" i="8"/>
  <c r="C148" i="8"/>
  <c r="C161" i="8"/>
  <c r="C152" i="8"/>
  <c r="C143" i="8"/>
  <c r="C139" i="8"/>
  <c r="C131" i="8"/>
  <c r="C130" i="8"/>
  <c r="C122" i="8"/>
  <c r="C123" i="8"/>
  <c r="C124" i="8"/>
  <c r="C120" i="8"/>
  <c r="C104" i="8"/>
  <c r="C99" i="8"/>
  <c r="C90" i="8"/>
  <c r="C72" i="8"/>
  <c r="C73" i="8"/>
  <c r="C64" i="8"/>
  <c r="C65" i="8"/>
  <c r="C58" i="8"/>
  <c r="C56" i="8"/>
  <c r="C48" i="8"/>
  <c r="C49" i="8"/>
  <c r="C32" i="8"/>
  <c r="C33" i="8"/>
  <c r="C26" i="8"/>
  <c r="C14" i="8"/>
  <c r="C16" i="8"/>
  <c r="C8" i="8"/>
  <c r="C7" i="8"/>
  <c r="C170" i="7"/>
  <c r="C172" i="7" s="1"/>
  <c r="C165" i="7"/>
  <c r="C167" i="7" s="1"/>
  <c r="C160" i="7"/>
  <c r="C157" i="7"/>
  <c r="C159" i="7"/>
  <c r="C149" i="7"/>
  <c r="C150" i="7"/>
  <c r="C151" i="7"/>
  <c r="C152" i="7"/>
  <c r="C154" i="7"/>
  <c r="C156" i="7"/>
  <c r="C148" i="7"/>
  <c r="C158" i="7"/>
  <c r="C143" i="7"/>
  <c r="C139" i="7"/>
  <c r="C140" i="7"/>
  <c r="C141" i="7"/>
  <c r="C142" i="7"/>
  <c r="C130" i="7"/>
  <c r="C131" i="7"/>
  <c r="C113" i="7"/>
  <c r="C96" i="7"/>
  <c r="C97" i="7"/>
  <c r="C98" i="7"/>
  <c r="C88" i="7"/>
  <c r="C90" i="7"/>
  <c r="C72" i="7"/>
  <c r="C66" i="7"/>
  <c r="C65" i="7"/>
  <c r="C57" i="7"/>
  <c r="C49" i="7"/>
  <c r="C50" i="7"/>
  <c r="C40" i="7"/>
  <c r="C41" i="7"/>
  <c r="C33" i="7"/>
  <c r="C34" i="7"/>
  <c r="C24" i="7"/>
  <c r="C25" i="7"/>
  <c r="C15" i="7"/>
  <c r="C16" i="7"/>
  <c r="C6" i="7"/>
  <c r="C154" i="6"/>
  <c r="C156" i="6"/>
  <c r="C157" i="6"/>
  <c r="C148" i="6"/>
  <c r="C159" i="6"/>
  <c r="C149" i="6"/>
  <c r="C160" i="6"/>
  <c r="C151" i="6"/>
  <c r="C161" i="6"/>
  <c r="C152" i="6"/>
  <c r="C153" i="6"/>
  <c r="C144" i="6"/>
  <c r="C142" i="6"/>
  <c r="C139" i="6"/>
  <c r="C140" i="6"/>
  <c r="C130" i="6"/>
  <c r="C131" i="6"/>
  <c r="C120" i="6"/>
  <c r="C121" i="6"/>
  <c r="C122" i="6"/>
  <c r="C123" i="6"/>
  <c r="C99" i="6"/>
  <c r="C72" i="6"/>
  <c r="C64" i="6"/>
  <c r="C65" i="6"/>
  <c r="C56" i="6"/>
  <c r="C57" i="6"/>
  <c r="C41" i="6"/>
  <c r="C40" i="6"/>
  <c r="C32" i="6"/>
  <c r="C33" i="6"/>
  <c r="C24" i="6"/>
  <c r="C25" i="6"/>
  <c r="C7" i="6"/>
  <c r="C8" i="6"/>
  <c r="C154" i="5"/>
  <c r="C112" i="5"/>
  <c r="C113" i="5"/>
  <c r="C105" i="5"/>
  <c r="C98" i="5"/>
  <c r="C96" i="5"/>
  <c r="C48" i="5"/>
  <c r="C49" i="5"/>
  <c r="C14" i="5"/>
  <c r="C15" i="5"/>
  <c r="C7" i="5"/>
  <c r="C6" i="5"/>
  <c r="C170" i="4"/>
  <c r="C172" i="4" s="1"/>
  <c r="C154" i="4"/>
  <c r="C155" i="4"/>
  <c r="C156" i="4"/>
  <c r="C160" i="4"/>
  <c r="C152" i="4"/>
  <c r="C148" i="4"/>
  <c r="C157" i="4"/>
  <c r="C149" i="4"/>
  <c r="C158" i="4"/>
  <c r="C150" i="4"/>
  <c r="C159" i="4"/>
  <c r="C151" i="4"/>
  <c r="C139" i="4"/>
  <c r="C140" i="4"/>
  <c r="C138" i="4"/>
  <c r="C124" i="4"/>
  <c r="C123" i="4"/>
  <c r="C112" i="4"/>
  <c r="C113" i="4"/>
  <c r="C96" i="4"/>
  <c r="C97" i="4"/>
  <c r="C81" i="4"/>
  <c r="C72" i="4"/>
  <c r="C73" i="4"/>
  <c r="C56" i="4"/>
  <c r="C57" i="4"/>
  <c r="C50" i="4"/>
  <c r="C41" i="4"/>
  <c r="C33" i="4"/>
  <c r="C34" i="4"/>
  <c r="C15" i="4"/>
  <c r="C7" i="4"/>
  <c r="C6" i="4"/>
  <c r="C11" i="4" s="1"/>
  <c r="C152" i="3"/>
  <c r="C153" i="3"/>
  <c r="C154" i="3"/>
  <c r="C159" i="3"/>
  <c r="C160" i="3"/>
  <c r="C161" i="3"/>
  <c r="C151" i="3"/>
  <c r="C142" i="3"/>
  <c r="C143" i="3"/>
  <c r="C144" i="3"/>
  <c r="C120" i="3"/>
  <c r="C121" i="3"/>
  <c r="C122" i="3"/>
  <c r="C104" i="3"/>
  <c r="C105" i="3"/>
  <c r="C99" i="3"/>
  <c r="C90" i="3"/>
  <c r="C89" i="3"/>
  <c r="C58" i="3"/>
  <c r="C56" i="3"/>
  <c r="C42" i="3"/>
  <c r="C40" i="3"/>
  <c r="C14" i="3"/>
  <c r="C11" i="3"/>
  <c r="C153" i="9"/>
  <c r="C154" i="9"/>
  <c r="C156" i="9"/>
  <c r="C157" i="9"/>
  <c r="C148" i="9"/>
  <c r="C159" i="9"/>
  <c r="C152" i="9"/>
  <c r="C149" i="9"/>
  <c r="C160" i="9"/>
  <c r="C151" i="9"/>
  <c r="C161" i="9"/>
  <c r="C140" i="9"/>
  <c r="C142" i="9"/>
  <c r="C143" i="9"/>
  <c r="C144" i="9"/>
  <c r="C139" i="9"/>
  <c r="C123" i="9"/>
  <c r="C124" i="9"/>
  <c r="C120" i="9"/>
  <c r="C121" i="9"/>
  <c r="C114" i="9"/>
  <c r="C88" i="9"/>
  <c r="C89" i="9"/>
  <c r="C65" i="9"/>
  <c r="C66" i="9"/>
  <c r="C57" i="9"/>
  <c r="C41" i="9"/>
  <c r="C42" i="9"/>
  <c r="C33" i="9"/>
  <c r="C14" i="9"/>
  <c r="C15" i="9"/>
  <c r="C7" i="9"/>
  <c r="C8" i="9"/>
  <c r="C81" i="9"/>
  <c r="C96" i="9"/>
  <c r="C82" i="9"/>
  <c r="C97" i="9"/>
  <c r="C112" i="9"/>
  <c r="C83" i="9"/>
  <c r="C141" i="9"/>
  <c r="C150" i="9"/>
  <c r="C158" i="9"/>
  <c r="C104" i="9"/>
  <c r="C105" i="9"/>
  <c r="C81" i="8"/>
  <c r="C96" i="8"/>
  <c r="C82" i="8"/>
  <c r="C97" i="8"/>
  <c r="C112" i="8"/>
  <c r="C140" i="8"/>
  <c r="C157" i="8"/>
  <c r="C83" i="8"/>
  <c r="C141" i="8"/>
  <c r="C150" i="8"/>
  <c r="C158" i="8"/>
  <c r="C105" i="8"/>
  <c r="C104" i="7"/>
  <c r="C120" i="7"/>
  <c r="C144" i="7"/>
  <c r="C153" i="7"/>
  <c r="C161" i="7"/>
  <c r="C105" i="7"/>
  <c r="C121" i="7"/>
  <c r="C81" i="6"/>
  <c r="C96" i="6"/>
  <c r="C82" i="6"/>
  <c r="C97" i="6"/>
  <c r="C112" i="6"/>
  <c r="C83" i="6"/>
  <c r="C141" i="6"/>
  <c r="C150" i="6"/>
  <c r="C158" i="6"/>
  <c r="C105" i="6"/>
  <c r="C104" i="6"/>
  <c r="C139" i="5"/>
  <c r="C148" i="5"/>
  <c r="C156" i="5"/>
  <c r="C140" i="5"/>
  <c r="C149" i="5"/>
  <c r="C157" i="5"/>
  <c r="C141" i="5"/>
  <c r="C150" i="5"/>
  <c r="C158" i="5"/>
  <c r="C24" i="5"/>
  <c r="C40" i="5"/>
  <c r="C56" i="5"/>
  <c r="C72" i="5"/>
  <c r="C130" i="5"/>
  <c r="C142" i="5"/>
  <c r="C151" i="5"/>
  <c r="C159" i="5"/>
  <c r="C25" i="5"/>
  <c r="C41" i="5"/>
  <c r="C57" i="5"/>
  <c r="C73" i="5"/>
  <c r="C88" i="5"/>
  <c r="C131" i="5"/>
  <c r="C143" i="5"/>
  <c r="C152" i="5"/>
  <c r="C160" i="5"/>
  <c r="C170" i="5"/>
  <c r="C172" i="5" s="1"/>
  <c r="C104" i="5"/>
  <c r="C144" i="5"/>
  <c r="C153" i="5"/>
  <c r="C161" i="5"/>
  <c r="C89" i="4"/>
  <c r="C104" i="4"/>
  <c r="C120" i="4"/>
  <c r="C153" i="4"/>
  <c r="C105" i="4"/>
  <c r="C121" i="4"/>
  <c r="C80" i="3"/>
  <c r="C138" i="3"/>
  <c r="C155" i="3"/>
  <c r="C15" i="3"/>
  <c r="C33" i="3"/>
  <c r="C49" i="3"/>
  <c r="C65" i="3"/>
  <c r="C81" i="3"/>
  <c r="C96" i="3"/>
  <c r="C123" i="3"/>
  <c r="C139" i="3"/>
  <c r="C148" i="3"/>
  <c r="C156" i="3"/>
  <c r="C165" i="3"/>
  <c r="C167" i="3" s="1"/>
  <c r="C82" i="3"/>
  <c r="C97" i="3"/>
  <c r="C112" i="3"/>
  <c r="C140" i="3"/>
  <c r="C149" i="3"/>
  <c r="C157" i="3"/>
  <c r="C150" i="3"/>
  <c r="B109" i="2"/>
  <c r="B101" i="2"/>
  <c r="C99" i="2" s="1"/>
  <c r="B93" i="2"/>
  <c r="B85" i="2"/>
  <c r="B77" i="2"/>
  <c r="B69" i="2"/>
  <c r="B61" i="2"/>
  <c r="B53" i="2"/>
  <c r="B45" i="2"/>
  <c r="B37" i="2"/>
  <c r="B29" i="2"/>
  <c r="C11" i="8" l="1"/>
  <c r="C11" i="7"/>
  <c r="C11" i="9"/>
  <c r="C162" i="8"/>
  <c r="C145" i="8"/>
  <c r="C162" i="7"/>
  <c r="C145" i="7"/>
  <c r="C162" i="6"/>
  <c r="C145" i="6"/>
  <c r="C11" i="6"/>
  <c r="C145" i="5"/>
  <c r="C11" i="5"/>
  <c r="C162" i="4"/>
  <c r="C145" i="4"/>
  <c r="C162" i="9"/>
  <c r="C145" i="9"/>
  <c r="C162" i="5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B117" i="2"/>
  <c r="C114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<sst xmlns="http://schemas.openxmlformats.org/spreadsheetml/2006/main" count="1719" uniqueCount="113">
  <si>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</si>
  <si>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</si>
  <si>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</si>
  <si>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</si>
  <si>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</si>
  <si>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</si>
  <si>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</si>
  <si>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</si>
  <si>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</si>
  <si>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</si>
  <si>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</si>
  <si>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</si>
  <si>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</si>
  <si>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</si>
  <si>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</si>
  <si>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</si>
  <si>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</si>
  <si>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</si>
  <si>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</si>
  <si>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</si>
  <si>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</si>
  <si>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</si>
  <si>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</si>
  <si>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</si>
  <si>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</si>
  <si>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</si>
  <si>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</si>
  <si>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</si>
  <si>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</si>
  <si>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</si>
  <si>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</si>
  <si>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</si>
  <si>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</si>
  <si>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</si>
  <si>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</si>
  <si>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</si>
  <si>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</si>
  <si>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</si>
  <si>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</si>
  <si>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</si>
  <si>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</si>
  <si>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</si>
  <si>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</si>
  <si>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</si>
  <si>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</si>
  <si>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</si>
  <si>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</si>
  <si>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</si>
  <si>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</si>
  <si>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</si>
  <si>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</si>
  <si>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</si>
  <si>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</si>
  <si>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</si>
  <si>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</si>
  <si>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</si>
  <si>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</si>
  <si>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</si>
  <si>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</si>
  <si>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</si>
  <si>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</si>
  <si>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</si>
  <si>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</si>
  <si>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</si>
  <si>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</si>
  <si>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</si>
  <si>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</si>
  <si>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</si>
  <si>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</si>
  <si>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</si>
  <si>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</si>
  <si>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</si>
  <si>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</si>
  <si>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</si>
  <si>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</si>
  <si>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</si>
  <si>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</si>
  <si>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</si>
  <si>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</si>
  <si>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</si>
  <si>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</si>
  <si>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</si>
  <si>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</si>
  <si>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</si>
  <si>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</si>
  <si>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</si>
  <si>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</si>
  <si>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</si>
  <si>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</si>
  <si>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</si>
  <si>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</si>
  <si>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</si>
  <si>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</si>
  <si>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</si>
  <si>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</si>
  <si>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</si>
  <si>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</si>
  <si>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</si>
  <si>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</si>
  <si>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</si>
  <si>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</si>
  <si>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</si>
  <si>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</si>
  <si>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次數</t>
    <phoneticPr fontId="1" type="noConversion"/>
  </si>
  <si>
    <t>108學年度雇主滿意調查結果(商學院)</t>
    <phoneticPr fontId="1" type="noConversion"/>
  </si>
  <si>
    <t>108學年度雇主滿意調查結果(企管系)</t>
    <phoneticPr fontId="1" type="noConversion"/>
  </si>
  <si>
    <t>108學年度雇主滿意調查結果(休閒系)</t>
    <phoneticPr fontId="1" type="noConversion"/>
  </si>
  <si>
    <t>108學年度雇主滿意調查結果(保金系)</t>
    <phoneticPr fontId="1" type="noConversion"/>
  </si>
  <si>
    <t>108學年度雇主滿意調查結果(財金系)</t>
    <phoneticPr fontId="1" type="noConversion"/>
  </si>
  <si>
    <t>108學年度雇主滿意調查結果(國貿系)</t>
    <phoneticPr fontId="1" type="noConversion"/>
  </si>
  <si>
    <t>108學年度雇主滿意調查結果(會資系)</t>
    <phoneticPr fontId="1" type="noConversion"/>
  </si>
  <si>
    <t>108學年度雇主滿意調查結果(應統系)</t>
    <phoneticPr fontId="1" type="noConversion"/>
  </si>
  <si>
    <t>108學年度雇主滿意調查結果(財稅系)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</si>
</sst>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01.xml.rels><?xml version="1.0" encoding="UTF-8" standalone="yes"?>
<Relationships xmlns="http://schemas.openxmlformats.org/package/2006/relationships"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02.xml.rels><?xml version="1.0" encoding="UTF-8" standalone="yes"?>
<Relationships xmlns="http://schemas.openxmlformats.org/package/2006/relationships"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03.xml.rels><?xml version="1.0" encoding="UTF-8" standalone="yes"?>
<Relationships xmlns="http://schemas.openxmlformats.org/package/2006/relationships"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04.xml.rels><?xml version="1.0" encoding="UTF-8" standalone="yes"?>
<Relationships xmlns="http://schemas.openxmlformats.org/package/2006/relationships"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05.xml.rels><?xml version="1.0" encoding="UTF-8" standalone="yes"?>
<Relationships xmlns="http://schemas.openxmlformats.org/package/2006/relationships"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06.xml.rels><?xml version="1.0" encoding="UTF-8" standalone="yes"?>
<Relationships xmlns="http://schemas.openxmlformats.org/package/2006/relationships"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07.xml.rels><?xml version="1.0" encoding="UTF-8" standalone="yes"?>
<Relationships xmlns="http://schemas.openxmlformats.org/package/2006/relationships"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08.xml.rels><?xml version="1.0" encoding="UTF-8" standalone="yes"?>
<Relationships xmlns="http://schemas.openxmlformats.org/package/2006/relationships"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09.xml.rels><?xml version="1.0" encoding="UTF-8" standalone="yes"?>
<Relationships xmlns="http://schemas.openxmlformats.org/package/2006/relationships"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11.xml.rels><?xml version="1.0" encoding="UTF-8" standalone="yes"?>
<Relationships xmlns="http://schemas.openxmlformats.org/package/2006/relationships"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12.xml.rels><?xml version="1.0" encoding="UTF-8" standalone="yes"?>
<Relationships xmlns="http://schemas.openxmlformats.org/package/2006/relationships"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13.xml.rels><?xml version="1.0" encoding="UTF-8" standalone="yes"?>
<Relationships xmlns="http://schemas.openxmlformats.org/package/2006/relationships"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14.xml.rels><?xml version="1.0" encoding="UTF-8" standalone="yes"?>
<Relationships xmlns="http://schemas.openxmlformats.org/package/2006/relationships"><Relationship Id="rId2" Type="http://schemas.microsoft.com/office/2011/relationships/chartColorStyle" Target="colors114.xml"/><Relationship Id="rId1" Type="http://schemas.microsoft.com/office/2011/relationships/chartStyle" Target="style114.xml"/></Relationships>
</file>

<file path=xl/charts/_rels/chart115.xml.rels><?xml version="1.0" encoding="UTF-8" standalone="yes"?>
<Relationships xmlns="http://schemas.openxmlformats.org/package/2006/relationships"><Relationship Id="rId2" Type="http://schemas.microsoft.com/office/2011/relationships/chartColorStyle" Target="colors115.xml"/><Relationship Id="rId1" Type="http://schemas.microsoft.com/office/2011/relationships/chartStyle" Target="style115.xml"/></Relationships>
</file>

<file path=xl/charts/_rels/chart116.xml.rels><?xml version="1.0" encoding="UTF-8" standalone="yes"?>
<Relationships xmlns="http://schemas.openxmlformats.org/package/2006/relationships"><Relationship Id="rId2" Type="http://schemas.microsoft.com/office/2011/relationships/chartColorStyle" Target="colors116.xml"/><Relationship Id="rId1" Type="http://schemas.microsoft.com/office/2011/relationships/chartStyle" Target="style116.xml"/></Relationships>
</file>

<file path=xl/charts/_rels/chart117.xml.rels><?xml version="1.0" encoding="UTF-8" standalone="yes"?>
<Relationships xmlns="http://schemas.openxmlformats.org/package/2006/relationships"><Relationship Id="rId2" Type="http://schemas.microsoft.com/office/2011/relationships/chartColorStyle" Target="colors117.xml"/><Relationship Id="rId1" Type="http://schemas.microsoft.com/office/2011/relationships/chartStyle" Target="style117.xml"/></Relationships>
</file>

<file path=xl/charts/_rels/chart118.xml.rels><?xml version="1.0" encoding="UTF-8" standalone="yes"?>
<Relationships xmlns="http://schemas.openxmlformats.org/package/2006/relationships"><Relationship Id="rId2" Type="http://schemas.microsoft.com/office/2011/relationships/chartColorStyle" Target="colors118.xml"/><Relationship Id="rId1" Type="http://schemas.microsoft.com/office/2011/relationships/chartStyle" Target="style118.xml"/></Relationships>
</file>

<file path=xl/charts/_rels/chart119.xml.rels><?xml version="1.0" encoding="UTF-8" standalone="yes"?>
<Relationships xmlns="http://schemas.openxmlformats.org/package/2006/relationships"><Relationship Id="rId2" Type="http://schemas.microsoft.com/office/2011/relationships/chartColorStyle" Target="colors119.xml"/><Relationship Id="rId1" Type="http://schemas.microsoft.com/office/2011/relationships/chartStyle" Target="style11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2" Type="http://schemas.microsoft.com/office/2011/relationships/chartColorStyle" Target="colors120.xml"/><Relationship Id="rId1" Type="http://schemas.microsoft.com/office/2011/relationships/chartStyle" Target="style120.xml"/></Relationships>
</file>

<file path=xl/charts/_rels/chart121.xml.rels><?xml version="1.0" encoding="UTF-8" standalone="yes"?>
<Relationships xmlns="http://schemas.openxmlformats.org/package/2006/relationships"><Relationship Id="rId2" Type="http://schemas.microsoft.com/office/2011/relationships/chartColorStyle" Target="colors121.xml"/><Relationship Id="rId1" Type="http://schemas.microsoft.com/office/2011/relationships/chartStyle" Target="style121.xml"/></Relationships>
</file>

<file path=xl/charts/_rels/chart122.xml.rels><?xml version="1.0" encoding="UTF-8" standalone="yes"?>
<Relationships xmlns="http://schemas.openxmlformats.org/package/2006/relationships"><Relationship Id="rId2" Type="http://schemas.microsoft.com/office/2011/relationships/chartColorStyle" Target="colors122.xml"/><Relationship Id="rId1" Type="http://schemas.microsoft.com/office/2011/relationships/chartStyle" Target="style122.xml"/></Relationships>
</file>

<file path=xl/charts/_rels/chart123.xml.rels><?xml version="1.0" encoding="UTF-8" standalone="yes"?>
<Relationships xmlns="http://schemas.openxmlformats.org/package/2006/relationships"><Relationship Id="rId2" Type="http://schemas.microsoft.com/office/2011/relationships/chartColorStyle" Target="colors123.xml"/><Relationship Id="rId1" Type="http://schemas.microsoft.com/office/2011/relationships/chartStyle" Target="style123.xml"/></Relationships>
</file>

<file path=xl/charts/_rels/chart124.xml.rels><?xml version="1.0" encoding="UTF-8" standalone="yes"?>
<Relationships xmlns="http://schemas.openxmlformats.org/package/2006/relationships"><Relationship Id="rId2" Type="http://schemas.microsoft.com/office/2011/relationships/chartColorStyle" Target="colors124.xml"/><Relationship Id="rId1" Type="http://schemas.microsoft.com/office/2011/relationships/chartStyle" Target="style124.xml"/></Relationships>
</file>

<file path=xl/charts/_rels/chart125.xml.rels><?xml version="1.0" encoding="UTF-8" standalone="yes"?>
<Relationships xmlns="http://schemas.openxmlformats.org/package/2006/relationships"><Relationship Id="rId2" Type="http://schemas.microsoft.com/office/2011/relationships/chartColorStyle" Target="colors125.xml"/><Relationship Id="rId1" Type="http://schemas.microsoft.com/office/2011/relationships/chartStyle" Target="style125.xml"/></Relationships>
</file>

<file path=xl/charts/_rels/chart126.xml.rels><?xml version="1.0" encoding="UTF-8" standalone="yes"?>
<Relationships xmlns="http://schemas.openxmlformats.org/package/2006/relationships"><Relationship Id="rId2" Type="http://schemas.microsoft.com/office/2011/relationships/chartColorStyle" Target="colors126.xml"/><Relationship Id="rId1" Type="http://schemas.microsoft.com/office/2011/relationships/chartStyle" Target="style126.xml"/></Relationships>
</file>

<file path=xl/charts/_rels/chart127.xml.rels><?xml version="1.0" encoding="UTF-8" standalone="yes"?>
<Relationships xmlns="http://schemas.openxmlformats.org/package/2006/relationships"><Relationship Id="rId2" Type="http://schemas.microsoft.com/office/2011/relationships/chartColorStyle" Target="colors127.xml"/><Relationship Id="rId1" Type="http://schemas.microsoft.com/office/2011/relationships/chartStyle" Target="style127.xml"/></Relationships>
</file>

<file path=xl/charts/_rels/chart128.xml.rels><?xml version="1.0" encoding="UTF-8" standalone="yes"?>
<Relationships xmlns="http://schemas.openxmlformats.org/package/2006/relationships"><Relationship Id="rId2" Type="http://schemas.microsoft.com/office/2011/relationships/chartColorStyle" Target="colors128.xml"/><Relationship Id="rId1" Type="http://schemas.microsoft.com/office/2011/relationships/chartStyle" Target="style128.xml"/></Relationships>
</file>

<file path=xl/charts/_rels/chart129.xml.rels><?xml version="1.0" encoding="UTF-8" standalone="yes"?>
<Relationships xmlns="http://schemas.openxmlformats.org/package/2006/relationships"><Relationship Id="rId2" Type="http://schemas.microsoft.com/office/2011/relationships/chartColorStyle" Target="colors129.xml"/><Relationship Id="rId1" Type="http://schemas.microsoft.com/office/2011/relationships/chartStyle" Target="style12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2" Type="http://schemas.microsoft.com/office/2011/relationships/chartColorStyle" Target="colors130.xml"/><Relationship Id="rId1" Type="http://schemas.microsoft.com/office/2011/relationships/chartStyle" Target="style130.xml"/></Relationships>
</file>

<file path=xl/charts/_rels/chart131.xml.rels><?xml version="1.0" encoding="UTF-8" standalone="yes"?>
<Relationships xmlns="http://schemas.openxmlformats.org/package/2006/relationships"><Relationship Id="rId2" Type="http://schemas.microsoft.com/office/2011/relationships/chartColorStyle" Target="colors131.xml"/><Relationship Id="rId1" Type="http://schemas.microsoft.com/office/2011/relationships/chartStyle" Target="style131.xml"/></Relationships>
</file>

<file path=xl/charts/_rels/chart132.xml.rels><?xml version="1.0" encoding="UTF-8" standalone="yes"?>
<Relationships xmlns="http://schemas.openxmlformats.org/package/2006/relationships"><Relationship Id="rId2" Type="http://schemas.microsoft.com/office/2011/relationships/chartColorStyle" Target="colors132.xml"/><Relationship Id="rId1" Type="http://schemas.microsoft.com/office/2011/relationships/chartStyle" Target="style132.xml"/></Relationships>
</file>

<file path=xl/charts/_rels/chart133.xml.rels><?xml version="1.0" encoding="UTF-8" standalone="yes"?>
<Relationships xmlns="http://schemas.openxmlformats.org/package/2006/relationships"><Relationship Id="rId2" Type="http://schemas.microsoft.com/office/2011/relationships/chartColorStyle" Target="colors133.xml"/><Relationship Id="rId1" Type="http://schemas.microsoft.com/office/2011/relationships/chartStyle" Target="style133.xml"/></Relationships>
</file>

<file path=xl/charts/_rels/chart134.xml.rels><?xml version="1.0" encoding="UTF-8" standalone="yes"?>
<Relationships xmlns="http://schemas.openxmlformats.org/package/2006/relationships"><Relationship Id="rId2" Type="http://schemas.microsoft.com/office/2011/relationships/chartColorStyle" Target="colors134.xml"/><Relationship Id="rId1" Type="http://schemas.microsoft.com/office/2011/relationships/chartStyle" Target="style134.xml"/></Relationships>
</file>

<file path=xl/charts/_rels/chart135.xml.rels><?xml version="1.0" encoding="UTF-8" standalone="yes"?>
<Relationships xmlns="http://schemas.openxmlformats.org/package/2006/relationships"><Relationship Id="rId2" Type="http://schemas.microsoft.com/office/2011/relationships/chartColorStyle" Target="colors135.xml"/><Relationship Id="rId1" Type="http://schemas.microsoft.com/office/2011/relationships/chartStyle" Target="style135.xml"/></Relationships>
</file>

<file path=xl/charts/_rels/chart136.xml.rels><?xml version="1.0" encoding="UTF-8" standalone="yes"?>
<Relationships xmlns="http://schemas.openxmlformats.org/package/2006/relationships"><Relationship Id="rId2" Type="http://schemas.microsoft.com/office/2011/relationships/chartColorStyle" Target="colors136.xml"/><Relationship Id="rId1" Type="http://schemas.microsoft.com/office/2011/relationships/chartStyle" Target="style136.xml"/></Relationships>
</file>

<file path=xl/charts/_rels/chart137.xml.rels><?xml version="1.0" encoding="UTF-8" standalone="yes"?>
<Relationships xmlns="http://schemas.openxmlformats.org/package/2006/relationships"><Relationship Id="rId2" Type="http://schemas.microsoft.com/office/2011/relationships/chartColorStyle" Target="colors137.xml"/><Relationship Id="rId1" Type="http://schemas.microsoft.com/office/2011/relationships/chartStyle" Target="style137.xml"/></Relationships>
</file>

<file path=xl/charts/_rels/chart138.xml.rels><?xml version="1.0" encoding="UTF-8" standalone="yes"?>
<Relationships xmlns="http://schemas.openxmlformats.org/package/2006/relationships"><Relationship Id="rId2" Type="http://schemas.microsoft.com/office/2011/relationships/chartColorStyle" Target="colors138.xml"/><Relationship Id="rId1" Type="http://schemas.microsoft.com/office/2011/relationships/chartStyle" Target="style138.xml"/></Relationships>
</file>

<file path=xl/charts/_rels/chart139.xml.rels><?xml version="1.0" encoding="UTF-8" standalone="yes"?>
<Relationships xmlns="http://schemas.openxmlformats.org/package/2006/relationships"><Relationship Id="rId2" Type="http://schemas.microsoft.com/office/2011/relationships/chartColorStyle" Target="colors139.xml"/><Relationship Id="rId1" Type="http://schemas.microsoft.com/office/2011/relationships/chartStyle" Target="style13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2" Type="http://schemas.microsoft.com/office/2011/relationships/chartColorStyle" Target="colors140.xml"/><Relationship Id="rId1" Type="http://schemas.microsoft.com/office/2011/relationships/chartStyle" Target="style140.xml"/></Relationships>
</file>

<file path=xl/charts/_rels/chart141.xml.rels><?xml version="1.0" encoding="UTF-8" standalone="yes"?>
<Relationships xmlns="http://schemas.openxmlformats.org/package/2006/relationships"><Relationship Id="rId2" Type="http://schemas.microsoft.com/office/2011/relationships/chartColorStyle" Target="colors141.xml"/><Relationship Id="rId1" Type="http://schemas.microsoft.com/office/2011/relationships/chartStyle" Target="style141.xml"/></Relationships>
</file>

<file path=xl/charts/_rels/chart142.xml.rels><?xml version="1.0" encoding="UTF-8" standalone="yes"?>
<Relationships xmlns="http://schemas.openxmlformats.org/package/2006/relationships"><Relationship Id="rId2" Type="http://schemas.microsoft.com/office/2011/relationships/chartColorStyle" Target="colors142.xml"/><Relationship Id="rId1" Type="http://schemas.microsoft.com/office/2011/relationships/chartStyle" Target="style142.xml"/></Relationships>
</file>

<file path=xl/charts/_rels/chart143.xml.rels><?xml version="1.0" encoding="UTF-8" standalone="yes"?>
<Relationships xmlns="http://schemas.openxmlformats.org/package/2006/relationships"><Relationship Id="rId2" Type="http://schemas.microsoft.com/office/2011/relationships/chartColorStyle" Target="colors143.xml"/><Relationship Id="rId1" Type="http://schemas.microsoft.com/office/2011/relationships/chartStyle" Target="style143.xml"/></Relationships>
</file>

<file path=xl/charts/_rels/chart144.xml.rels><?xml version="1.0" encoding="UTF-8" standalone="yes"?>
<Relationships xmlns="http://schemas.openxmlformats.org/package/2006/relationships"><Relationship Id="rId2" Type="http://schemas.microsoft.com/office/2011/relationships/chartColorStyle" Target="colors144.xml"/><Relationship Id="rId1" Type="http://schemas.microsoft.com/office/2011/relationships/chartStyle" Target="style144.xml"/></Relationships>
</file>

<file path=xl/charts/_rels/chart145.xml.rels><?xml version="1.0" encoding="UTF-8" standalone="yes"?>
<Relationships xmlns="http://schemas.openxmlformats.org/package/2006/relationships"><Relationship Id="rId2" Type="http://schemas.microsoft.com/office/2011/relationships/chartColorStyle" Target="colors145.xml"/><Relationship Id="rId1" Type="http://schemas.microsoft.com/office/2011/relationships/chartStyle" Target="style145.xml"/></Relationships>
</file>

<file path=xl/charts/_rels/chart146.xml.rels><?xml version="1.0" encoding="UTF-8" standalone="yes"?>
<Relationships xmlns="http://schemas.openxmlformats.org/package/2006/relationships"><Relationship Id="rId2" Type="http://schemas.microsoft.com/office/2011/relationships/chartColorStyle" Target="colors146.xml"/><Relationship Id="rId1" Type="http://schemas.microsoft.com/office/2011/relationships/chartStyle" Target="style146.xml"/></Relationships>
</file>

<file path=xl/charts/_rels/chart147.xml.rels><?xml version="1.0" encoding="UTF-8" standalone="yes"?>
<Relationships xmlns="http://schemas.openxmlformats.org/package/2006/relationships"><Relationship Id="rId2" Type="http://schemas.microsoft.com/office/2011/relationships/chartColorStyle" Target="colors147.xml"/><Relationship Id="rId1" Type="http://schemas.microsoft.com/office/2011/relationships/chartStyle" Target="style147.xml"/></Relationships>
</file>

<file path=xl/charts/_rels/chart148.xml.rels><?xml version="1.0" encoding="UTF-8" standalone="yes"?>
<Relationships xmlns="http://schemas.openxmlformats.org/package/2006/relationships"><Relationship Id="rId2" Type="http://schemas.microsoft.com/office/2011/relationships/chartColorStyle" Target="colors148.xml"/><Relationship Id="rId1" Type="http://schemas.microsoft.com/office/2011/relationships/chartStyle" Target="style148.xml"/></Relationships>
</file>

<file path=xl/charts/_rels/chart149.xml.rels><?xml version="1.0" encoding="UTF-8" standalone="yes"?>
<Relationships xmlns="http://schemas.openxmlformats.org/package/2006/relationships"><Relationship Id="rId2" Type="http://schemas.microsoft.com/office/2011/relationships/chartColorStyle" Target="colors149.xml"/><Relationship Id="rId1" Type="http://schemas.microsoft.com/office/2011/relationships/chartStyle" Target="style14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0.xml.rels><?xml version="1.0" encoding="UTF-8" standalone="yes"?>
<Relationships xmlns="http://schemas.openxmlformats.org/package/2006/relationships"><Relationship Id="rId2" Type="http://schemas.microsoft.com/office/2011/relationships/chartColorStyle" Target="colors150.xml"/><Relationship Id="rId1" Type="http://schemas.microsoft.com/office/2011/relationships/chartStyle" Target="style150.xml"/></Relationships>
</file>

<file path=xl/charts/_rels/chart151.xml.rels><?xml version="1.0" encoding="UTF-8" standalone="yes"?>
<Relationships xmlns="http://schemas.openxmlformats.org/package/2006/relationships"><Relationship Id="rId2" Type="http://schemas.microsoft.com/office/2011/relationships/chartColorStyle" Target="colors151.xml"/><Relationship Id="rId1" Type="http://schemas.microsoft.com/office/2011/relationships/chartStyle" Target="style151.xml"/></Relationships>
</file>

<file path=xl/charts/_rels/chart152.xml.rels><?xml version="1.0" encoding="UTF-8" standalone="yes"?>
<Relationships xmlns="http://schemas.openxmlformats.org/package/2006/relationships"><Relationship Id="rId2" Type="http://schemas.microsoft.com/office/2011/relationships/chartColorStyle" Target="colors152.xml"/><Relationship Id="rId1" Type="http://schemas.microsoft.com/office/2011/relationships/chartStyle" Target="style152.xml"/></Relationships>
</file>

<file path=xl/charts/_rels/chart153.xml.rels><?xml version="1.0" encoding="UTF-8" standalone="yes"?>
<Relationships xmlns="http://schemas.openxmlformats.org/package/2006/relationships"><Relationship Id="rId2" Type="http://schemas.microsoft.com/office/2011/relationships/chartColorStyle" Target="colors153.xml"/><Relationship Id="rId1" Type="http://schemas.microsoft.com/office/2011/relationships/chartStyle" Target="style153.xml"/></Relationships>
</file>

<file path=xl/charts/_rels/chart154.xml.rels><?xml version="1.0" encoding="UTF-8" standalone="yes"?>
<Relationships xmlns="http://schemas.openxmlformats.org/package/2006/relationships"><Relationship Id="rId2" Type="http://schemas.microsoft.com/office/2011/relationships/chartColorStyle" Target="colors154.xml"/><Relationship Id="rId1" Type="http://schemas.microsoft.com/office/2011/relationships/chartStyle" Target="style154.xml"/></Relationships>
</file>

<file path=xl/charts/_rels/chart155.xml.rels><?xml version="1.0" encoding="UTF-8" standalone="yes"?>
<Relationships xmlns="http://schemas.openxmlformats.org/package/2006/relationships"><Relationship Id="rId2" Type="http://schemas.microsoft.com/office/2011/relationships/chartColorStyle" Target="colors155.xml"/><Relationship Id="rId1" Type="http://schemas.microsoft.com/office/2011/relationships/chartStyle" Target="style155.xml"/></Relationships>
</file>

<file path=xl/charts/_rels/chart156.xml.rels><?xml version="1.0" encoding="UTF-8" standalone="yes"?>
<Relationships xmlns="http://schemas.openxmlformats.org/package/2006/relationships"><Relationship Id="rId2" Type="http://schemas.microsoft.com/office/2011/relationships/chartColorStyle" Target="colors156.xml"/><Relationship Id="rId1" Type="http://schemas.microsoft.com/office/2011/relationships/chartStyle" Target="style156.xml"/></Relationships>
</file>

<file path=xl/charts/_rels/chart157.xml.rels><?xml version="1.0" encoding="UTF-8" standalone="yes"?>
<Relationships xmlns="http://schemas.openxmlformats.org/package/2006/relationships"><Relationship Id="rId2" Type="http://schemas.microsoft.com/office/2011/relationships/chartColorStyle" Target="colors157.xml"/><Relationship Id="rId1" Type="http://schemas.microsoft.com/office/2011/relationships/chartStyle" Target="style157.xml"/></Relationships>
</file>

<file path=xl/charts/_rels/chart158.xml.rels><?xml version="1.0" encoding="UTF-8" standalone="yes"?>
<Relationships xmlns="http://schemas.openxmlformats.org/package/2006/relationships"><Relationship Id="rId2" Type="http://schemas.microsoft.com/office/2011/relationships/chartColorStyle" Target="colors158.xml"/><Relationship Id="rId1" Type="http://schemas.microsoft.com/office/2011/relationships/chartStyle" Target="style158.xml"/></Relationships>
</file>

<file path=xl/charts/_rels/chart159.xml.rels><?xml version="1.0" encoding="UTF-8" standalone="yes"?>
<Relationships xmlns="http://schemas.openxmlformats.org/package/2006/relationships"><Relationship Id="rId2" Type="http://schemas.microsoft.com/office/2011/relationships/chartColorStyle" Target="colors159.xml"/><Relationship Id="rId1" Type="http://schemas.microsoft.com/office/2011/relationships/chartStyle" Target="style15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0.xml.rels><?xml version="1.0" encoding="UTF-8" standalone="yes"?>
<Relationships xmlns="http://schemas.openxmlformats.org/package/2006/relationships"><Relationship Id="rId2" Type="http://schemas.microsoft.com/office/2011/relationships/chartColorStyle" Target="colors160.xml"/><Relationship Id="rId1" Type="http://schemas.microsoft.com/office/2011/relationships/chartStyle" Target="style160.xml"/></Relationships>
</file>

<file path=xl/charts/_rels/chart161.xml.rels><?xml version="1.0" encoding="UTF-8" standalone="yes"?>
<Relationships xmlns="http://schemas.openxmlformats.org/package/2006/relationships"><Relationship Id="rId2" Type="http://schemas.microsoft.com/office/2011/relationships/chartColorStyle" Target="colors161.xml"/><Relationship Id="rId1" Type="http://schemas.microsoft.com/office/2011/relationships/chartStyle" Target="style161.xml"/></Relationships>
</file>

<file path=xl/charts/_rels/chart162.xml.rels><?xml version="1.0" encoding="UTF-8" standalone="yes"?>
<Relationships xmlns="http://schemas.openxmlformats.org/package/2006/relationships"><Relationship Id="rId2" Type="http://schemas.microsoft.com/office/2011/relationships/chartColorStyle" Target="colors162.xml"/><Relationship Id="rId1" Type="http://schemas.microsoft.com/office/2011/relationships/chartStyle" Target="style162.xml"/></Relationships>
</file>

<file path=xl/charts/_rels/chart163.xml.rels><?xml version="1.0" encoding="UTF-8" standalone="yes"?>
<Relationships xmlns="http://schemas.openxmlformats.org/package/2006/relationships"><Relationship Id="rId2" Type="http://schemas.microsoft.com/office/2011/relationships/chartColorStyle" Target="colors163.xml"/><Relationship Id="rId1" Type="http://schemas.microsoft.com/office/2011/relationships/chartStyle" Target="style163.xml"/></Relationships>
</file>

<file path=xl/charts/_rels/chart164.xml.rels><?xml version="1.0" encoding="UTF-8" standalone="yes"?>
<Relationships xmlns="http://schemas.openxmlformats.org/package/2006/relationships"><Relationship Id="rId2" Type="http://schemas.microsoft.com/office/2011/relationships/chartColorStyle" Target="colors164.xml"/><Relationship Id="rId1" Type="http://schemas.microsoft.com/office/2011/relationships/chartStyle" Target="style164.xml"/></Relationships>
</file>

<file path=xl/charts/_rels/chart165.xml.rels><?xml version="1.0" encoding="UTF-8" standalone="yes"?>
<Relationships xmlns="http://schemas.openxmlformats.org/package/2006/relationships"><Relationship Id="rId2" Type="http://schemas.microsoft.com/office/2011/relationships/chartColorStyle" Target="colors165.xml"/><Relationship Id="rId1" Type="http://schemas.microsoft.com/office/2011/relationships/chartStyle" Target="style165.xml"/></Relationships>
</file>

<file path=xl/charts/_rels/chart166.xml.rels><?xml version="1.0" encoding="UTF-8" standalone="yes"?>
<Relationships xmlns="http://schemas.openxmlformats.org/package/2006/relationships"><Relationship Id="rId2" Type="http://schemas.microsoft.com/office/2011/relationships/chartColorStyle" Target="colors166.xml"/><Relationship Id="rId1" Type="http://schemas.microsoft.com/office/2011/relationships/chartStyle" Target="style166.xml"/></Relationships>
</file>

<file path=xl/charts/_rels/chart167.xml.rels><?xml version="1.0" encoding="UTF-8" standalone="yes"?>
<Relationships xmlns="http://schemas.openxmlformats.org/package/2006/relationships"><Relationship Id="rId2" Type="http://schemas.microsoft.com/office/2011/relationships/chartColorStyle" Target="colors167.xml"/><Relationship Id="rId1" Type="http://schemas.microsoft.com/office/2011/relationships/chartStyle" Target="style167.xml"/></Relationships>
</file>

<file path=xl/charts/_rels/chart168.xml.rels><?xml version="1.0" encoding="UTF-8" standalone="yes"?>
<Relationships xmlns="http://schemas.openxmlformats.org/package/2006/relationships"><Relationship Id="rId2" Type="http://schemas.microsoft.com/office/2011/relationships/chartColorStyle" Target="colors168.xml"/><Relationship Id="rId1" Type="http://schemas.microsoft.com/office/2011/relationships/chartStyle" Target="style168.xml"/></Relationships>
</file>

<file path=xl/charts/_rels/chart169.xml.rels><?xml version="1.0" encoding="UTF-8" standalone="yes"?>
<Relationships xmlns="http://schemas.openxmlformats.org/package/2006/relationships"><Relationship Id="rId2" Type="http://schemas.microsoft.com/office/2011/relationships/chartColorStyle" Target="colors169.xml"/><Relationship Id="rId1" Type="http://schemas.microsoft.com/office/2011/relationships/chartStyle" Target="style16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0.xml.rels><?xml version="1.0" encoding="UTF-8" standalone="yes"?>
<Relationships xmlns="http://schemas.openxmlformats.org/package/2006/relationships"><Relationship Id="rId2" Type="http://schemas.microsoft.com/office/2011/relationships/chartColorStyle" Target="colors170.xml"/><Relationship Id="rId1" Type="http://schemas.microsoft.com/office/2011/relationships/chartStyle" Target="style170.xml"/></Relationships>
</file>

<file path=xl/charts/_rels/chart171.xml.rels><?xml version="1.0" encoding="UTF-8" standalone="yes"?>
<Relationships xmlns="http://schemas.openxmlformats.org/package/2006/relationships"><Relationship Id="rId2" Type="http://schemas.microsoft.com/office/2011/relationships/chartColorStyle" Target="colors171.xml"/><Relationship Id="rId1" Type="http://schemas.microsoft.com/office/2011/relationships/chartStyle" Target="style171.xml"/></Relationships>
</file>

<file path=xl/charts/_rels/chart172.xml.rels><?xml version="1.0" encoding="UTF-8" standalone="yes"?>
<Relationships xmlns="http://schemas.openxmlformats.org/package/2006/relationships"><Relationship Id="rId2" Type="http://schemas.microsoft.com/office/2011/relationships/chartColorStyle" Target="colors172.xml"/><Relationship Id="rId1" Type="http://schemas.microsoft.com/office/2011/relationships/chartStyle" Target="style172.xml"/></Relationships>
</file>

<file path=xl/charts/_rels/chart173.xml.rels><?xml version="1.0" encoding="UTF-8" standalone="yes"?>
<Relationships xmlns="http://schemas.openxmlformats.org/package/2006/relationships"><Relationship Id="rId2" Type="http://schemas.microsoft.com/office/2011/relationships/chartColorStyle" Target="colors173.xml"/><Relationship Id="rId1" Type="http://schemas.microsoft.com/office/2011/relationships/chartStyle" Target="style173.xml"/></Relationships>
</file>

<file path=xl/charts/_rels/chart174.xml.rels><?xml version="1.0" encoding="UTF-8" standalone="yes"?>
<Relationships xmlns="http://schemas.openxmlformats.org/package/2006/relationships"><Relationship Id="rId2" Type="http://schemas.microsoft.com/office/2011/relationships/chartColorStyle" Target="colors174.xml"/><Relationship Id="rId1" Type="http://schemas.microsoft.com/office/2011/relationships/chartStyle" Target="style174.xml"/></Relationships>
</file>

<file path=xl/charts/_rels/chart175.xml.rels><?xml version="1.0" encoding="UTF-8" standalone="yes"?>
<Relationships xmlns="http://schemas.openxmlformats.org/package/2006/relationships"><Relationship Id="rId2" Type="http://schemas.microsoft.com/office/2011/relationships/chartColorStyle" Target="colors175.xml"/><Relationship Id="rId1" Type="http://schemas.microsoft.com/office/2011/relationships/chartStyle" Target="style175.xml"/></Relationships>
</file>

<file path=xl/charts/_rels/chart176.xml.rels><?xml version="1.0" encoding="UTF-8" standalone="yes"?>
<Relationships xmlns="http://schemas.openxmlformats.org/package/2006/relationships"><Relationship Id="rId2" Type="http://schemas.microsoft.com/office/2011/relationships/chartColorStyle" Target="colors176.xml"/><Relationship Id="rId1" Type="http://schemas.microsoft.com/office/2011/relationships/chartStyle" Target="style176.xml"/></Relationships>
</file>

<file path=xl/charts/_rels/chart177.xml.rels><?xml version="1.0" encoding="UTF-8" standalone="yes"?>
<Relationships xmlns="http://schemas.openxmlformats.org/package/2006/relationships"><Relationship Id="rId2" Type="http://schemas.microsoft.com/office/2011/relationships/chartColorStyle" Target="colors177.xml"/><Relationship Id="rId1" Type="http://schemas.microsoft.com/office/2011/relationships/chartStyle" Target="style177.xml"/></Relationships>
</file>

<file path=xl/charts/_rels/chart178.xml.rels><?xml version="1.0" encoding="UTF-8" standalone="yes"?>
<Relationships xmlns="http://schemas.openxmlformats.org/package/2006/relationships"><Relationship Id="rId2" Type="http://schemas.microsoft.com/office/2011/relationships/chartColorStyle" Target="colors178.xml"/><Relationship Id="rId1" Type="http://schemas.microsoft.com/office/2011/relationships/chartStyle" Target="style178.xml"/></Relationships>
</file>

<file path=xl/charts/_rels/chart179.xml.rels><?xml version="1.0" encoding="UTF-8" standalone="yes"?>
<Relationships xmlns="http://schemas.openxmlformats.org/package/2006/relationships"><Relationship Id="rId2" Type="http://schemas.microsoft.com/office/2011/relationships/chartColorStyle" Target="colors179.xml"/><Relationship Id="rId1" Type="http://schemas.microsoft.com/office/2011/relationships/chartStyle" Target="style17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0.xml.rels><?xml version="1.0" encoding="UTF-8" standalone="yes"?>
<Relationships xmlns="http://schemas.openxmlformats.org/package/2006/relationships"><Relationship Id="rId2" Type="http://schemas.microsoft.com/office/2011/relationships/chartColorStyle" Target="colors180.xml"/><Relationship Id="rId1" Type="http://schemas.microsoft.com/office/2011/relationships/chartStyle" Target="style180.xml"/></Relationships>
</file>

<file path=xl/charts/_rels/chart181.xml.rels><?xml version="1.0" encoding="UTF-8" standalone="yes"?>
<Relationships xmlns="http://schemas.openxmlformats.org/package/2006/relationships"><Relationship Id="rId2" Type="http://schemas.microsoft.com/office/2011/relationships/chartColorStyle" Target="colors181.xml"/><Relationship Id="rId1" Type="http://schemas.microsoft.com/office/2011/relationships/chartStyle" Target="style181.xml"/></Relationships>
</file>

<file path=xl/charts/_rels/chart182.xml.rels><?xml version="1.0" encoding="UTF-8" standalone="yes"?>
<Relationships xmlns="http://schemas.openxmlformats.org/package/2006/relationships"><Relationship Id="rId2" Type="http://schemas.microsoft.com/office/2011/relationships/chartColorStyle" Target="colors182.xml"/><Relationship Id="rId1" Type="http://schemas.microsoft.com/office/2011/relationships/chartStyle" Target="style182.xml"/></Relationships>
</file>

<file path=xl/charts/_rels/chart183.xml.rels><?xml version="1.0" encoding="UTF-8" standalone="yes"?>
<Relationships xmlns="http://schemas.openxmlformats.org/package/2006/relationships"><Relationship Id="rId2" Type="http://schemas.microsoft.com/office/2011/relationships/chartColorStyle" Target="colors183.xml"/><Relationship Id="rId1" Type="http://schemas.microsoft.com/office/2011/relationships/chartStyle" Target="style183.xml"/></Relationships>
</file>

<file path=xl/charts/_rels/chart184.xml.rels><?xml version="1.0" encoding="UTF-8" standalone="yes"?>
<Relationships xmlns="http://schemas.openxmlformats.org/package/2006/relationships"><Relationship Id="rId2" Type="http://schemas.microsoft.com/office/2011/relationships/chartColorStyle" Target="colors184.xml"/><Relationship Id="rId1" Type="http://schemas.microsoft.com/office/2011/relationships/chartStyle" Target="style184.xml"/></Relationships>
</file>

<file path=xl/charts/_rels/chart185.xml.rels><?xml version="1.0" encoding="UTF-8" standalone="yes"?>
<Relationships xmlns="http://schemas.openxmlformats.org/package/2006/relationships"><Relationship Id="rId2" Type="http://schemas.microsoft.com/office/2011/relationships/chartColorStyle" Target="colors185.xml"/><Relationship Id="rId1" Type="http://schemas.microsoft.com/office/2011/relationships/chartStyle" Target="style185.xml"/></Relationships>
</file>

<file path=xl/charts/_rels/chart186.xml.rels><?xml version="1.0" encoding="UTF-8" standalone="yes"?>
<Relationships xmlns="http://schemas.openxmlformats.org/package/2006/relationships"><Relationship Id="rId2" Type="http://schemas.microsoft.com/office/2011/relationships/chartColorStyle" Target="colors186.xml"/><Relationship Id="rId1" Type="http://schemas.microsoft.com/office/2011/relationships/chartStyle" Target="style186.xml"/></Relationships>
</file>

<file path=xl/charts/_rels/chart187.xml.rels><?xml version="1.0" encoding="UTF-8" standalone="yes"?>
<Relationships xmlns="http://schemas.openxmlformats.org/package/2006/relationships"><Relationship Id="rId2" Type="http://schemas.microsoft.com/office/2011/relationships/chartColorStyle" Target="colors187.xml"/><Relationship Id="rId1" Type="http://schemas.microsoft.com/office/2011/relationships/chartStyle" Target="style187.xml"/></Relationships>
</file>

<file path=xl/charts/_rels/chart188.xml.rels><?xml version="1.0" encoding="UTF-8" standalone="yes"?>
<Relationships xmlns="http://schemas.openxmlformats.org/package/2006/relationships"><Relationship Id="rId2" Type="http://schemas.microsoft.com/office/2011/relationships/chartColorStyle" Target="colors188.xml"/><Relationship Id="rId1" Type="http://schemas.microsoft.com/office/2011/relationships/chartStyle" Target="style188.xml"/></Relationships>
</file>

<file path=xl/charts/_rels/chart189.xml.rels><?xml version="1.0" encoding="UTF-8" standalone="yes"?>
<Relationships xmlns="http://schemas.openxmlformats.org/package/2006/relationships"><Relationship Id="rId2" Type="http://schemas.microsoft.com/office/2011/relationships/chartColorStyle" Target="colors189.xml"/><Relationship Id="rId1" Type="http://schemas.microsoft.com/office/2011/relationships/chartStyle" Target="style18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90.xml.rels><?xml version="1.0" encoding="UTF-8" standalone="yes"?>
<Relationships xmlns="http://schemas.openxmlformats.org/package/2006/relationships"><Relationship Id="rId2" Type="http://schemas.microsoft.com/office/2011/relationships/chartColorStyle" Target="colors190.xml"/><Relationship Id="rId1" Type="http://schemas.microsoft.com/office/2011/relationships/chartStyle" Target="style190.xml"/></Relationships>
</file>

<file path=xl/charts/_rels/chart191.xml.rels><?xml version="1.0" encoding="UTF-8" standalone="yes"?>
<Relationships xmlns="http://schemas.openxmlformats.org/package/2006/relationships"><Relationship Id="rId2" Type="http://schemas.microsoft.com/office/2011/relationships/chartColorStyle" Target="colors191.xml"/><Relationship Id="rId1" Type="http://schemas.microsoft.com/office/2011/relationships/chartStyle" Target="style191.xml"/></Relationships>
</file>

<file path=xl/charts/_rels/chart192.xml.rels><?xml version="1.0" encoding="UTF-8" standalone="yes"?>
<Relationships xmlns="http://schemas.openxmlformats.org/package/2006/relationships"><Relationship Id="rId2" Type="http://schemas.microsoft.com/office/2011/relationships/chartColorStyle" Target="colors192.xml"/><Relationship Id="rId1" Type="http://schemas.microsoft.com/office/2011/relationships/chartStyle" Target="style192.xml"/></Relationships>
</file>

<file path=xl/charts/_rels/chart193.xml.rels><?xml version="1.0" encoding="UTF-8" standalone="yes"?>
<Relationships xmlns="http://schemas.openxmlformats.org/package/2006/relationships"><Relationship Id="rId2" Type="http://schemas.microsoft.com/office/2011/relationships/chartColorStyle" Target="colors193.xml"/><Relationship Id="rId1" Type="http://schemas.microsoft.com/office/2011/relationships/chartStyle" Target="style193.xml"/></Relationships>
</file>

<file path=xl/charts/_rels/chart194.xml.rels><?xml version="1.0" encoding="UTF-8" standalone="yes"?>
<Relationships xmlns="http://schemas.openxmlformats.org/package/2006/relationships"><Relationship Id="rId2" Type="http://schemas.microsoft.com/office/2011/relationships/chartColorStyle" Target="colors194.xml"/><Relationship Id="rId1" Type="http://schemas.microsoft.com/office/2011/relationships/chartStyle" Target="style194.xml"/></Relationships>
</file>

<file path=xl/charts/_rels/chart195.xml.rels><?xml version="1.0" encoding="UTF-8" standalone="yes"?>
<Relationships xmlns="http://schemas.openxmlformats.org/package/2006/relationships"><Relationship Id="rId2" Type="http://schemas.microsoft.com/office/2011/relationships/chartColorStyle" Target="colors195.xml"/><Relationship Id="rId1" Type="http://schemas.microsoft.com/office/2011/relationships/chartStyle" Target="style195.xml"/></Relationships>
</file>

<file path=xl/charts/_rels/chart196.xml.rels><?xml version="1.0" encoding="UTF-8" standalone="yes"?>
<Relationships xmlns="http://schemas.openxmlformats.org/package/2006/relationships"><Relationship Id="rId2" Type="http://schemas.microsoft.com/office/2011/relationships/chartColorStyle" Target="colors196.xml"/><Relationship Id="rId1" Type="http://schemas.microsoft.com/office/2011/relationships/chartStyle" Target="style196.xml"/></Relationships>
</file>

<file path=xl/charts/_rels/chart197.xml.rels><?xml version="1.0" encoding="UTF-8" standalone="yes"?>
<Relationships xmlns="http://schemas.openxmlformats.org/package/2006/relationships"><Relationship Id="rId2" Type="http://schemas.microsoft.com/office/2011/relationships/chartColorStyle" Target="colors197.xml"/><Relationship Id="rId1" Type="http://schemas.microsoft.com/office/2011/relationships/chartStyle" Target="style197.xml"/></Relationships>
</file>

<file path=xl/charts/_rels/chart198.xml.rels><?xml version="1.0" encoding="UTF-8" standalone="yes"?>
<Relationships xmlns="http://schemas.openxmlformats.org/package/2006/relationships"><Relationship Id="rId2" Type="http://schemas.microsoft.com/office/2011/relationships/chartColorStyle" Target="colors198.xml"/><Relationship Id="rId1" Type="http://schemas.microsoft.com/office/2011/relationships/chartStyle" Target="style198.xml"/></Relationships>
</file>

<file path=xl/charts/_rels/chart199.xml.rels><?xml version="1.0" encoding="UTF-8" standalone="yes"?>
<Relationships xmlns="http://schemas.openxmlformats.org/package/2006/relationships"><Relationship Id="rId2" Type="http://schemas.microsoft.com/office/2011/relationships/chartColorStyle" Target="colors199.xml"/><Relationship Id="rId1" Type="http://schemas.microsoft.com/office/2011/relationships/chartStyle" Target="style19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00.xml.rels><?xml version="1.0" encoding="UTF-8" standalone="yes"?>
<Relationships xmlns="http://schemas.openxmlformats.org/package/2006/relationships"><Relationship Id="rId2" Type="http://schemas.microsoft.com/office/2011/relationships/chartColorStyle" Target="colors200.xml"/><Relationship Id="rId1" Type="http://schemas.microsoft.com/office/2011/relationships/chartStyle" Target="style20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商學院!$C$6:$C$10</c:f>
              <c:numCache>
                <c:formatCode>0.00%</c:formatCode>
                <c:ptCount val="5"/>
                <c:pt idx="0">
                  <c:v>0.42142857142857143</c:v>
                </c:pt>
                <c:pt idx="1">
                  <c:v>0.47142857142857142</c:v>
                </c:pt>
                <c:pt idx="2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6904"/>
        <c:axId val="225848472"/>
      </c:barChart>
      <c:catAx>
        <c:axId val="22584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8472"/>
        <c:crosses val="autoZero"/>
        <c:auto val="1"/>
        <c:lblAlgn val="ctr"/>
        <c:lblOffset val="100"/>
        <c:noMultiLvlLbl val="0"/>
      </c:catAx>
      <c:valAx>
        <c:axId val="22584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商學院!$C$72:$C$76</c:f>
              <c:numCache>
                <c:formatCode>0.00%</c:formatCode>
                <c:ptCount val="5"/>
                <c:pt idx="0">
                  <c:v>0.43571428571428572</c:v>
                </c:pt>
                <c:pt idx="1">
                  <c:v>0.49285714285714288</c:v>
                </c:pt>
                <c:pt idx="2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9520"/>
        <c:axId val="452060304"/>
      </c:barChart>
      <c:catAx>
        <c:axId val="4520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60304"/>
        <c:crosses val="autoZero"/>
        <c:auto val="1"/>
        <c:lblAlgn val="ctr"/>
        <c:lblOffset val="100"/>
        <c:noMultiLvlLbl val="0"/>
      </c:catAx>
      <c:valAx>
        <c:axId val="45206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財金系!$C$170:$C$171</c:f>
              <c:numCache>
                <c:formatCode>0.00%</c:formatCode>
                <c:ptCount val="2"/>
                <c:pt idx="0">
                  <c:v>0.47619047619047616</c:v>
                </c:pt>
                <c:pt idx="1">
                  <c:v>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7-4FCF-9205-63944EF95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1088"/>
        <c:axId val="456471872"/>
      </c:barChart>
      <c:catAx>
        <c:axId val="45647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1872"/>
        <c:crosses val="autoZero"/>
        <c:auto val="1"/>
        <c:lblAlgn val="ctr"/>
        <c:lblOffset val="100"/>
        <c:noMultiLvlLbl val="0"/>
      </c:catAx>
      <c:valAx>
        <c:axId val="4564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1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國貿系!$C$5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3-4AB7-801C-0AC71518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4088"/>
        <c:axId val="452233696"/>
      </c:barChart>
      <c:catAx>
        <c:axId val="45223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3696"/>
        <c:crosses val="autoZero"/>
        <c:auto val="1"/>
        <c:lblAlgn val="ctr"/>
        <c:lblOffset val="100"/>
        <c:noMultiLvlLbl val="0"/>
      </c:catAx>
      <c:valAx>
        <c:axId val="45223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4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E-4D62-B537-8DA4F8404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4872"/>
        <c:axId val="452235264"/>
      </c:barChart>
      <c:catAx>
        <c:axId val="452234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5264"/>
        <c:crosses val="autoZero"/>
        <c:auto val="1"/>
        <c:lblAlgn val="ctr"/>
        <c:lblOffset val="100"/>
        <c:noMultiLvlLbl val="0"/>
      </c:catAx>
      <c:valAx>
        <c:axId val="4522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4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國貿系!$C$120:$C$124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0.58333333333333337</c:v>
                </c:pt>
                <c:pt idx="2">
                  <c:v>8.3333333333333329E-2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D-4563-A439-5D3477C1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6440"/>
        <c:axId val="452236048"/>
      </c:barChart>
      <c:catAx>
        <c:axId val="45223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6048"/>
        <c:crosses val="autoZero"/>
        <c:auto val="1"/>
        <c:lblAlgn val="ctr"/>
        <c:lblOffset val="100"/>
        <c:noMultiLvlLbl val="0"/>
      </c:catAx>
      <c:valAx>
        <c:axId val="452236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9-4D63-ADAE-E9C04EAE2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2912"/>
        <c:axId val="452231344"/>
      </c:barChart>
      <c:catAx>
        <c:axId val="45223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1344"/>
        <c:crosses val="autoZero"/>
        <c:auto val="1"/>
        <c:lblAlgn val="ctr"/>
        <c:lblOffset val="100"/>
        <c:noMultiLvlLbl val="0"/>
      </c:catAx>
      <c:valAx>
        <c:axId val="45223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國貿系!$C$32:$C$36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1-4A5D-83BD-A26AE8A15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5656"/>
        <c:axId val="452229384"/>
      </c:barChart>
      <c:catAx>
        <c:axId val="452235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9384"/>
        <c:crosses val="autoZero"/>
        <c:auto val="1"/>
        <c:lblAlgn val="ctr"/>
        <c:lblOffset val="100"/>
        <c:noMultiLvlLbl val="0"/>
      </c:catAx>
      <c:valAx>
        <c:axId val="45222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9-41E2-AF84-94F1BDF04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27424"/>
        <c:axId val="452234480"/>
      </c:barChart>
      <c:catAx>
        <c:axId val="4522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4480"/>
        <c:crosses val="autoZero"/>
        <c:auto val="1"/>
        <c:lblAlgn val="ctr"/>
        <c:lblOffset val="100"/>
        <c:noMultiLvlLbl val="0"/>
      </c:catAx>
      <c:valAx>
        <c:axId val="45223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國貿系!$C$48:$C$52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8-4FE0-80F0-56C00298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27032"/>
        <c:axId val="452227816"/>
      </c:barChart>
      <c:catAx>
        <c:axId val="45222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7816"/>
        <c:crosses val="autoZero"/>
        <c:auto val="1"/>
        <c:lblAlgn val="ctr"/>
        <c:lblOffset val="100"/>
        <c:noMultiLvlLbl val="0"/>
      </c:catAx>
      <c:valAx>
        <c:axId val="45222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國貿系!$C$56:$C$60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D-44CC-A3CE-3844A7171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28208"/>
        <c:axId val="452238400"/>
      </c:barChart>
      <c:catAx>
        <c:axId val="45222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8400"/>
        <c:crosses val="autoZero"/>
        <c:auto val="1"/>
        <c:lblAlgn val="ctr"/>
        <c:lblOffset val="100"/>
        <c:noMultiLvlLbl val="0"/>
      </c:catAx>
      <c:valAx>
        <c:axId val="45223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國貿系!$C$64:$C$68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0.58333333333333337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B-4C86-A021-7AAD04FBC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3304"/>
        <c:axId val="452238792"/>
      </c:barChart>
      <c:catAx>
        <c:axId val="45223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8792"/>
        <c:crosses val="autoZero"/>
        <c:auto val="1"/>
        <c:lblAlgn val="ctr"/>
        <c:lblOffset val="100"/>
        <c:noMultiLvlLbl val="0"/>
      </c:catAx>
      <c:valAx>
        <c:axId val="452238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3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商學院!$C$80:$C$84</c:f>
              <c:numCache>
                <c:formatCode>0.00%</c:formatCode>
                <c:ptCount val="5"/>
                <c:pt idx="0">
                  <c:v>0.24285714285714285</c:v>
                </c:pt>
                <c:pt idx="1">
                  <c:v>0.47142857142857142</c:v>
                </c:pt>
                <c:pt idx="2">
                  <c:v>0.26428571428571429</c:v>
                </c:pt>
                <c:pt idx="3">
                  <c:v>2.1428571428571429E-2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3248"/>
        <c:axId val="452053640"/>
      </c:barChart>
      <c:catAx>
        <c:axId val="4520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3640"/>
        <c:crosses val="autoZero"/>
        <c:auto val="1"/>
        <c:lblAlgn val="ctr"/>
        <c:lblOffset val="100"/>
        <c:noMultiLvlLbl val="0"/>
      </c:catAx>
      <c:valAx>
        <c:axId val="45205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國貿系!$C$72:$C$76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E-480D-914B-2F7E18AB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29776"/>
        <c:axId val="452230168"/>
      </c:barChart>
      <c:catAx>
        <c:axId val="45222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0168"/>
        <c:crosses val="autoZero"/>
        <c:auto val="1"/>
        <c:lblAlgn val="ctr"/>
        <c:lblOffset val="100"/>
        <c:noMultiLvlLbl val="0"/>
      </c:catAx>
      <c:valAx>
        <c:axId val="452230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2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國貿系!$C$80:$C$84</c:f>
              <c:numCache>
                <c:formatCode>0.00%</c:formatCode>
                <c:ptCount val="5"/>
                <c:pt idx="0">
                  <c:v>8.3333333333333329E-2</c:v>
                </c:pt>
                <c:pt idx="1">
                  <c:v>0.91666666666666663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0-4BF0-BF65-1ADBE5551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31736"/>
        <c:axId val="452232128"/>
      </c:barChart>
      <c:catAx>
        <c:axId val="45223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2128"/>
        <c:crosses val="autoZero"/>
        <c:auto val="1"/>
        <c:lblAlgn val="ctr"/>
        <c:lblOffset val="100"/>
        <c:noMultiLvlLbl val="0"/>
      </c:catAx>
      <c:valAx>
        <c:axId val="45223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國貿系!$C$88:$C$92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0.75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F-48D4-A3B7-AE1747D5A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41536"/>
        <c:axId val="452241144"/>
      </c:barChart>
      <c:catAx>
        <c:axId val="4522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41144"/>
        <c:crosses val="autoZero"/>
        <c:auto val="1"/>
        <c:lblAlgn val="ctr"/>
        <c:lblOffset val="100"/>
        <c:noMultiLvlLbl val="0"/>
      </c:catAx>
      <c:valAx>
        <c:axId val="452241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4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F-4EAD-9DB2-CD8CF280A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41928"/>
        <c:axId val="452242320"/>
      </c:barChart>
      <c:catAx>
        <c:axId val="45224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42320"/>
        <c:crosses val="autoZero"/>
        <c:auto val="1"/>
        <c:lblAlgn val="ctr"/>
        <c:lblOffset val="100"/>
        <c:noMultiLvlLbl val="0"/>
      </c:catAx>
      <c:valAx>
        <c:axId val="45224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4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國貿系!$C$104:$C$108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D-4324-9B7D-EACEE0050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242712"/>
        <c:axId val="452239968"/>
      </c:barChart>
      <c:catAx>
        <c:axId val="45224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39968"/>
        <c:crosses val="autoZero"/>
        <c:auto val="1"/>
        <c:lblAlgn val="ctr"/>
        <c:lblOffset val="100"/>
        <c:noMultiLvlLbl val="0"/>
      </c:catAx>
      <c:valAx>
        <c:axId val="45223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242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國貿系!$C$112:$C$116</c:f>
              <c:numCache>
                <c:formatCode>0.00%</c:formatCode>
                <c:ptCount val="5"/>
                <c:pt idx="0">
                  <c:v>0.58333333333333337</c:v>
                </c:pt>
                <c:pt idx="1">
                  <c:v>0.41666666666666669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4-44A0-8A7C-933EF6E68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77328"/>
        <c:axId val="457273408"/>
      </c:barChart>
      <c:catAx>
        <c:axId val="45727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3408"/>
        <c:crosses val="autoZero"/>
        <c:auto val="1"/>
        <c:lblAlgn val="ctr"/>
        <c:lblOffset val="100"/>
        <c:noMultiLvlLbl val="0"/>
      </c:catAx>
      <c:valAx>
        <c:axId val="4572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國貿系!$C$130:$C$134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D-4FAA-BC40-B463917F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2816"/>
        <c:axId val="457284776"/>
      </c:barChart>
      <c:catAx>
        <c:axId val="45728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4776"/>
        <c:crosses val="autoZero"/>
        <c:auto val="1"/>
        <c:lblAlgn val="ctr"/>
        <c:lblOffset val="100"/>
        <c:noMultiLvlLbl val="0"/>
      </c:catAx>
      <c:valAx>
        <c:axId val="457284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國貿系!$C$138:$C$144</c:f>
              <c:numCache>
                <c:formatCode>0.00%</c:formatCode>
                <c:ptCount val="7"/>
                <c:pt idx="0">
                  <c:v>0.18421052631578946</c:v>
                </c:pt>
                <c:pt idx="1">
                  <c:v>0.18421052631578946</c:v>
                </c:pt>
                <c:pt idx="2">
                  <c:v>0.28947368421052633</c:v>
                </c:pt>
                <c:pt idx="3">
                  <c:v>0.10526315789473684</c:v>
                </c:pt>
                <c:pt idx="4">
                  <c:v>0.10526315789473684</c:v>
                </c:pt>
                <c:pt idx="5">
                  <c:v>0.10526315789473684</c:v>
                </c:pt>
                <c:pt idx="6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6-4E2D-89D7-C6CF966BE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74192"/>
        <c:axId val="457283208"/>
      </c:barChart>
      <c:catAx>
        <c:axId val="45727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3208"/>
        <c:crosses val="autoZero"/>
        <c:auto val="1"/>
        <c:lblAlgn val="ctr"/>
        <c:lblOffset val="100"/>
        <c:noMultiLvlLbl val="0"/>
      </c:catAx>
      <c:valAx>
        <c:axId val="45728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國貿系!$C$148:$C$161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0.14545454545454545</c:v>
                </c:pt>
                <c:pt idx="2">
                  <c:v>0.10909090909090909</c:v>
                </c:pt>
                <c:pt idx="3">
                  <c:v>1.8181818181818181E-2</c:v>
                </c:pt>
                <c:pt idx="4">
                  <c:v>0</c:v>
                </c:pt>
                <c:pt idx="5">
                  <c:v>5.4545454545454543E-2</c:v>
                </c:pt>
                <c:pt idx="6">
                  <c:v>0.2</c:v>
                </c:pt>
                <c:pt idx="7">
                  <c:v>9.0909090909090912E-2</c:v>
                </c:pt>
                <c:pt idx="8">
                  <c:v>7.2727272727272724E-2</c:v>
                </c:pt>
                <c:pt idx="9">
                  <c:v>0</c:v>
                </c:pt>
                <c:pt idx="10">
                  <c:v>0.16363636363636364</c:v>
                </c:pt>
                <c:pt idx="11">
                  <c:v>3.6363636363636362E-2</c:v>
                </c:pt>
                <c:pt idx="12">
                  <c:v>0.10909090909090909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60-45E0-ACE9-6C9DCE98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3992"/>
        <c:axId val="457276936"/>
      </c:barChart>
      <c:catAx>
        <c:axId val="457283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6936"/>
        <c:crosses val="autoZero"/>
        <c:auto val="1"/>
        <c:lblAlgn val="ctr"/>
        <c:lblOffset val="100"/>
        <c:noMultiLvlLbl val="0"/>
      </c:catAx>
      <c:valAx>
        <c:axId val="45727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3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國貿系!$C$165:$C$166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27-43BB-9A88-E3C3B3E5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0464"/>
        <c:axId val="457277720"/>
      </c:barChart>
      <c:catAx>
        <c:axId val="45728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7720"/>
        <c:crosses val="autoZero"/>
        <c:auto val="1"/>
        <c:lblAlgn val="ctr"/>
        <c:lblOffset val="100"/>
        <c:noMultiLvlLbl val="0"/>
      </c:catAx>
      <c:valAx>
        <c:axId val="45727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商學院!$C$88:$C$92</c:f>
              <c:numCache>
                <c:formatCode>0.00%</c:formatCode>
                <c:ptCount val="5"/>
                <c:pt idx="0">
                  <c:v>0.32142857142857145</c:v>
                </c:pt>
                <c:pt idx="1">
                  <c:v>0.48571428571428571</c:v>
                </c:pt>
                <c:pt idx="2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8736"/>
        <c:axId val="452059128"/>
      </c:barChart>
      <c:catAx>
        <c:axId val="45205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9128"/>
        <c:crosses val="autoZero"/>
        <c:auto val="1"/>
        <c:lblAlgn val="ctr"/>
        <c:lblOffset val="100"/>
        <c:noMultiLvlLbl val="0"/>
      </c:catAx>
      <c:valAx>
        <c:axId val="45205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國貿系!$A$170:$A$171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國貿系!$C$170:$C$171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9-4BA6-8D79-E37E41E4C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5560"/>
        <c:axId val="457280856"/>
      </c:barChart>
      <c:catAx>
        <c:axId val="45728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0856"/>
        <c:crosses val="autoZero"/>
        <c:auto val="1"/>
        <c:lblAlgn val="ctr"/>
        <c:lblOffset val="100"/>
        <c:noMultiLvlLbl val="0"/>
      </c:catAx>
      <c:valAx>
        <c:axId val="45728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5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會資系!$C$5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會資系!$C$6:$C$10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0.77272727272727271</c:v>
                </c:pt>
                <c:pt idx="2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C-4D8D-A310-B8ABF242D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0072"/>
        <c:axId val="457282032"/>
      </c:barChart>
      <c:catAx>
        <c:axId val="457280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2032"/>
        <c:crosses val="autoZero"/>
        <c:auto val="1"/>
        <c:lblAlgn val="ctr"/>
        <c:lblOffset val="100"/>
        <c:noMultiLvlLbl val="0"/>
      </c:catAx>
      <c:valAx>
        <c:axId val="45728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0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會資系!$C$14:$C$18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0.81818181818181823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7-435D-A1F4-2465021B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1248"/>
        <c:axId val="457276544"/>
      </c:barChart>
      <c:catAx>
        <c:axId val="45728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6544"/>
        <c:crosses val="autoZero"/>
        <c:auto val="1"/>
        <c:lblAlgn val="ctr"/>
        <c:lblOffset val="100"/>
        <c:noMultiLvlLbl val="0"/>
      </c:catAx>
      <c:valAx>
        <c:axId val="45727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會資系!$C$120:$C$124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0.27272727272727271</c:v>
                </c:pt>
                <c:pt idx="2">
                  <c:v>0.63636363636363635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5-45D3-87E8-E2AF0295D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78504"/>
        <c:axId val="457278896"/>
      </c:barChart>
      <c:catAx>
        <c:axId val="45727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8896"/>
        <c:crosses val="autoZero"/>
        <c:auto val="1"/>
        <c:lblAlgn val="ctr"/>
        <c:lblOffset val="100"/>
        <c:noMultiLvlLbl val="0"/>
      </c:catAx>
      <c:valAx>
        <c:axId val="45727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會資系!$C$24:$C$28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0.45454545454545453</c:v>
                </c:pt>
                <c:pt idx="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8-45CC-BA49-78ED2CCC3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4384"/>
        <c:axId val="457279680"/>
      </c:barChart>
      <c:catAx>
        <c:axId val="45728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79680"/>
        <c:crosses val="autoZero"/>
        <c:auto val="1"/>
        <c:lblAlgn val="ctr"/>
        <c:lblOffset val="100"/>
        <c:noMultiLvlLbl val="0"/>
      </c:catAx>
      <c:valAx>
        <c:axId val="45727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會資系!$C$32:$C$36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0.77272727272727271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411-BA81-626E777FD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2424"/>
        <c:axId val="457287520"/>
      </c:barChart>
      <c:catAx>
        <c:axId val="45728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7520"/>
        <c:crosses val="autoZero"/>
        <c:auto val="1"/>
        <c:lblAlgn val="ctr"/>
        <c:lblOffset val="100"/>
        <c:noMultiLvlLbl val="0"/>
      </c:catAx>
      <c:valAx>
        <c:axId val="45728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會資系!$C$40:$C$44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0.77272727272727271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B-47E4-B921-9A10224EA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4968"/>
        <c:axId val="457285952"/>
      </c:barChart>
      <c:catAx>
        <c:axId val="457294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5952"/>
        <c:crosses val="autoZero"/>
        <c:auto val="1"/>
        <c:lblAlgn val="ctr"/>
        <c:lblOffset val="100"/>
        <c:noMultiLvlLbl val="0"/>
      </c:catAx>
      <c:valAx>
        <c:axId val="45728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4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會資系!$C$48:$C$52</c:f>
              <c:numCache>
                <c:formatCode>0.00%</c:formatCode>
                <c:ptCount val="5"/>
                <c:pt idx="0">
                  <c:v>0.13636363636363635</c:v>
                </c:pt>
                <c:pt idx="1">
                  <c:v>0.40909090909090912</c:v>
                </c:pt>
                <c:pt idx="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B-4D17-A753-D18D36902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4184"/>
        <c:axId val="457291832"/>
      </c:barChart>
      <c:catAx>
        <c:axId val="45729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1832"/>
        <c:crosses val="autoZero"/>
        <c:auto val="1"/>
        <c:lblAlgn val="ctr"/>
        <c:lblOffset val="100"/>
        <c:noMultiLvlLbl val="0"/>
      </c:catAx>
      <c:valAx>
        <c:axId val="45729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4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會資系!$C$56:$C$60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0.72727272727272729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F-4013-B42F-CF99180BF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7912"/>
        <c:axId val="457295360"/>
      </c:barChart>
      <c:catAx>
        <c:axId val="45728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5360"/>
        <c:crosses val="autoZero"/>
        <c:auto val="1"/>
        <c:lblAlgn val="ctr"/>
        <c:lblOffset val="100"/>
        <c:noMultiLvlLbl val="0"/>
      </c:catAx>
      <c:valAx>
        <c:axId val="45729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會資系!$C$64:$C$68</c:f>
              <c:numCache>
                <c:formatCode>0.00%</c:formatCode>
                <c:ptCount val="5"/>
                <c:pt idx="0">
                  <c:v>0.13636363636363635</c:v>
                </c:pt>
                <c:pt idx="1">
                  <c:v>0.72727272727272729</c:v>
                </c:pt>
                <c:pt idx="2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E-4B1E-8FB9-495F02BF7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5752"/>
        <c:axId val="457292224"/>
      </c:barChart>
      <c:catAx>
        <c:axId val="45729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2224"/>
        <c:crosses val="autoZero"/>
        <c:auto val="1"/>
        <c:lblAlgn val="ctr"/>
        <c:lblOffset val="100"/>
        <c:noMultiLvlLbl val="0"/>
      </c:catAx>
      <c:valAx>
        <c:axId val="4572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商學院!$C$96:$C$100</c:f>
              <c:numCache>
                <c:formatCode>0.00%</c:formatCode>
                <c:ptCount val="5"/>
                <c:pt idx="0">
                  <c:v>0.45</c:v>
                </c:pt>
                <c:pt idx="1">
                  <c:v>0.45714285714285713</c:v>
                </c:pt>
                <c:pt idx="2">
                  <c:v>8.5714285714285715E-2</c:v>
                </c:pt>
                <c:pt idx="3">
                  <c:v>7.1428571428571426E-3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5208"/>
        <c:axId val="227184584"/>
      </c:barChart>
      <c:catAx>
        <c:axId val="45205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4584"/>
        <c:crosses val="autoZero"/>
        <c:auto val="1"/>
        <c:lblAlgn val="ctr"/>
        <c:lblOffset val="100"/>
        <c:noMultiLvlLbl val="0"/>
      </c:catAx>
      <c:valAx>
        <c:axId val="22718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會資系!$C$72:$C$76</c:f>
              <c:numCache>
                <c:formatCode>0.00%</c:formatCode>
                <c:ptCount val="5"/>
                <c:pt idx="0">
                  <c:v>0.13636363636363635</c:v>
                </c:pt>
                <c:pt idx="1">
                  <c:v>0.72727272727272729</c:v>
                </c:pt>
                <c:pt idx="2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6-4618-8CBE-1517016F9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9480"/>
        <c:axId val="457286736"/>
      </c:barChart>
      <c:catAx>
        <c:axId val="45728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6736"/>
        <c:crosses val="autoZero"/>
        <c:auto val="1"/>
        <c:lblAlgn val="ctr"/>
        <c:lblOffset val="100"/>
        <c:noMultiLvlLbl val="0"/>
      </c:catAx>
      <c:valAx>
        <c:axId val="4572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9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會資系!$C$80:$C$84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0.22727272727272727</c:v>
                </c:pt>
                <c:pt idx="2">
                  <c:v>0.68181818181818177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A-4A20-95E5-5A7D2FCCF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7128"/>
        <c:axId val="457290656"/>
      </c:barChart>
      <c:catAx>
        <c:axId val="457287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0656"/>
        <c:crosses val="autoZero"/>
        <c:auto val="1"/>
        <c:lblAlgn val="ctr"/>
        <c:lblOffset val="100"/>
        <c:noMultiLvlLbl val="0"/>
      </c:catAx>
      <c:valAx>
        <c:axId val="4572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會資系!$C$88:$C$92</c:f>
              <c:numCache>
                <c:formatCode>0.00%</c:formatCode>
                <c:ptCount val="5"/>
                <c:pt idx="0">
                  <c:v>9.0909090909090912E-2</c:v>
                </c:pt>
                <c:pt idx="1">
                  <c:v>0.59090909090909094</c:v>
                </c:pt>
                <c:pt idx="2">
                  <c:v>0.31818181818181818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1-451A-8DB0-8ABF58850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7712"/>
        <c:axId val="457298104"/>
      </c:barChart>
      <c:catAx>
        <c:axId val="45729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8104"/>
        <c:crosses val="autoZero"/>
        <c:auto val="1"/>
        <c:lblAlgn val="ctr"/>
        <c:lblOffset val="100"/>
        <c:noMultiLvlLbl val="0"/>
      </c:catAx>
      <c:valAx>
        <c:axId val="45729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會資系!$C$96:$C$100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0.68181818181818177</c:v>
                </c:pt>
                <c:pt idx="2">
                  <c:v>0.13636363636363635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D-4205-9632-85F99C17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88696"/>
        <c:axId val="457289088"/>
      </c:barChart>
      <c:catAx>
        <c:axId val="45728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9088"/>
        <c:crosses val="autoZero"/>
        <c:auto val="1"/>
        <c:lblAlgn val="ctr"/>
        <c:lblOffset val="100"/>
        <c:noMultiLvlLbl val="0"/>
      </c:catAx>
      <c:valAx>
        <c:axId val="45728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8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會資系!$C$104:$C$108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0.72727272727272729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6-4CED-8D16-8B1AE486B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0264"/>
        <c:axId val="457291048"/>
      </c:barChart>
      <c:catAx>
        <c:axId val="457290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1048"/>
        <c:crosses val="autoZero"/>
        <c:auto val="1"/>
        <c:lblAlgn val="ctr"/>
        <c:lblOffset val="100"/>
        <c:noMultiLvlLbl val="0"/>
      </c:catAx>
      <c:valAx>
        <c:axId val="457291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0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會資系!$C$112:$C$116</c:f>
              <c:numCache>
                <c:formatCode>0.00%</c:formatCode>
                <c:ptCount val="5"/>
                <c:pt idx="0">
                  <c:v>0.18181818181818182</c:v>
                </c:pt>
                <c:pt idx="1">
                  <c:v>0.77272727272727271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A-42DF-A62F-90DBC89C1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1440"/>
        <c:axId val="457293008"/>
      </c:barChart>
      <c:catAx>
        <c:axId val="45729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3008"/>
        <c:crosses val="autoZero"/>
        <c:auto val="1"/>
        <c:lblAlgn val="ctr"/>
        <c:lblOffset val="100"/>
        <c:noMultiLvlLbl val="0"/>
      </c:catAx>
      <c:valAx>
        <c:axId val="45729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會資系!$C$130:$C$134</c:f>
              <c:numCache>
                <c:formatCode>0.00%</c:formatCode>
                <c:ptCount val="5"/>
                <c:pt idx="0">
                  <c:v>0.31818181818181818</c:v>
                </c:pt>
                <c:pt idx="1">
                  <c:v>0.63636363636363635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3-49DE-BC97-B18EC1850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9672"/>
        <c:axId val="457301632"/>
      </c:barChart>
      <c:catAx>
        <c:axId val="45729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1632"/>
        <c:crosses val="autoZero"/>
        <c:auto val="1"/>
        <c:lblAlgn val="ctr"/>
        <c:lblOffset val="100"/>
        <c:noMultiLvlLbl val="0"/>
      </c:catAx>
      <c:valAx>
        <c:axId val="45730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9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會資系!$C$138:$C$144</c:f>
              <c:numCache>
                <c:formatCode>0.00%</c:formatCode>
                <c:ptCount val="7"/>
                <c:pt idx="0">
                  <c:v>0.171875</c:v>
                </c:pt>
                <c:pt idx="1">
                  <c:v>7.8125E-2</c:v>
                </c:pt>
                <c:pt idx="2">
                  <c:v>0.328125</c:v>
                </c:pt>
                <c:pt idx="3">
                  <c:v>0.125</c:v>
                </c:pt>
                <c:pt idx="4">
                  <c:v>0.125</c:v>
                </c:pt>
                <c:pt idx="5">
                  <c:v>0.171875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4-4A33-A226-5B47B81F5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304768"/>
        <c:axId val="457305160"/>
      </c:barChart>
      <c:catAx>
        <c:axId val="45730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5160"/>
        <c:crosses val="autoZero"/>
        <c:auto val="1"/>
        <c:lblAlgn val="ctr"/>
        <c:lblOffset val="100"/>
        <c:noMultiLvlLbl val="0"/>
      </c:catAx>
      <c:valAx>
        <c:axId val="45730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會資系!$C$148:$C$161</c:f>
              <c:numCache>
                <c:formatCode>0.00%</c:formatCode>
                <c:ptCount val="14"/>
                <c:pt idx="0">
                  <c:v>3.1914893617021274E-2</c:v>
                </c:pt>
                <c:pt idx="1">
                  <c:v>0.13829787234042554</c:v>
                </c:pt>
                <c:pt idx="2">
                  <c:v>7.4468085106382975E-2</c:v>
                </c:pt>
                <c:pt idx="3">
                  <c:v>4.2553191489361701E-2</c:v>
                </c:pt>
                <c:pt idx="4">
                  <c:v>0</c:v>
                </c:pt>
                <c:pt idx="5">
                  <c:v>9.5744680851063829E-2</c:v>
                </c:pt>
                <c:pt idx="6">
                  <c:v>0.13829787234042554</c:v>
                </c:pt>
                <c:pt idx="7">
                  <c:v>2.1276595744680851E-2</c:v>
                </c:pt>
                <c:pt idx="8">
                  <c:v>2.1276595744680851E-2</c:v>
                </c:pt>
                <c:pt idx="9">
                  <c:v>0</c:v>
                </c:pt>
                <c:pt idx="10">
                  <c:v>0.1702127659574468</c:v>
                </c:pt>
                <c:pt idx="11">
                  <c:v>0.13829787234042554</c:v>
                </c:pt>
                <c:pt idx="12">
                  <c:v>0.1276595744680851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B-40CB-871A-10658A28D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300456"/>
        <c:axId val="457305552"/>
      </c:barChart>
      <c:catAx>
        <c:axId val="457300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5552"/>
        <c:crosses val="autoZero"/>
        <c:auto val="1"/>
        <c:lblAlgn val="ctr"/>
        <c:lblOffset val="100"/>
        <c:noMultiLvlLbl val="0"/>
      </c:catAx>
      <c:valAx>
        <c:axId val="45730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會資系!$C$165:$C$166</c:f>
              <c:numCache>
                <c:formatCode>0.00%</c:formatCode>
                <c:ptCount val="2"/>
                <c:pt idx="0">
                  <c:v>0.86363636363636365</c:v>
                </c:pt>
                <c:pt idx="1">
                  <c:v>0.13636363636363635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F-4DE1-AA06-A2260D6D6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302416"/>
        <c:axId val="457298496"/>
      </c:barChart>
      <c:catAx>
        <c:axId val="45730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8496"/>
        <c:crosses val="autoZero"/>
        <c:auto val="1"/>
        <c:lblAlgn val="ctr"/>
        <c:lblOffset val="100"/>
        <c:noMultiLvlLbl val="0"/>
      </c:catAx>
      <c:valAx>
        <c:axId val="45729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商學院!$C$104:$C$108</c:f>
              <c:numCache>
                <c:formatCode>0.00%</c:formatCode>
                <c:ptCount val="5"/>
                <c:pt idx="0">
                  <c:v>0.40714285714285714</c:v>
                </c:pt>
                <c:pt idx="1">
                  <c:v>0.49285714285714288</c:v>
                </c:pt>
                <c:pt idx="2">
                  <c:v>9.285714285714286E-2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0272"/>
        <c:axId val="227185760"/>
      </c:barChart>
      <c:catAx>
        <c:axId val="22718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5760"/>
        <c:crosses val="autoZero"/>
        <c:auto val="1"/>
        <c:lblAlgn val="ctr"/>
        <c:lblOffset val="100"/>
        <c:noMultiLvlLbl val="0"/>
      </c:catAx>
      <c:valAx>
        <c:axId val="2271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0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會資系!$A$170:$A$171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會資系!$C$170:$C$171</c:f>
              <c:numCache>
                <c:formatCode>0.00%</c:formatCode>
                <c:ptCount val="2"/>
                <c:pt idx="0">
                  <c:v>0.90909090909090906</c:v>
                </c:pt>
                <c:pt idx="1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F-46B6-9A4E-5D426E66D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8888"/>
        <c:axId val="457303592"/>
      </c:barChart>
      <c:catAx>
        <c:axId val="45729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3592"/>
        <c:crosses val="autoZero"/>
        <c:auto val="1"/>
        <c:lblAlgn val="ctr"/>
        <c:lblOffset val="100"/>
        <c:noMultiLvlLbl val="0"/>
      </c:catAx>
      <c:valAx>
        <c:axId val="45730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應統系!$C$5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2-4916-B021-0AAD0CFF4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299280"/>
        <c:axId val="457300064"/>
      </c:barChart>
      <c:catAx>
        <c:axId val="45729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0064"/>
        <c:crosses val="autoZero"/>
        <c:auto val="1"/>
        <c:lblAlgn val="ctr"/>
        <c:lblOffset val="100"/>
        <c:noMultiLvlLbl val="0"/>
      </c:catAx>
      <c:valAx>
        <c:axId val="45730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29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7-450B-9568-1D6FADDD5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304376"/>
        <c:axId val="457117288"/>
      </c:barChart>
      <c:catAx>
        <c:axId val="45730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7288"/>
        <c:crosses val="autoZero"/>
        <c:auto val="1"/>
        <c:lblAlgn val="ctr"/>
        <c:lblOffset val="100"/>
        <c:noMultiLvlLbl val="0"/>
      </c:catAx>
      <c:valAx>
        <c:axId val="457117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30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7-4B06-8F41-27D49DB03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6896"/>
        <c:axId val="457114936"/>
      </c:barChart>
      <c:catAx>
        <c:axId val="4571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4936"/>
        <c:crosses val="autoZero"/>
        <c:auto val="1"/>
        <c:lblAlgn val="ctr"/>
        <c:lblOffset val="100"/>
        <c:noMultiLvlLbl val="0"/>
      </c:catAx>
      <c:valAx>
        <c:axId val="45711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應統系!$C$24:$C$28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9-4706-BD15-2A1178A16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5720"/>
        <c:axId val="457113368"/>
      </c:barChart>
      <c:catAx>
        <c:axId val="45711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3368"/>
        <c:crosses val="autoZero"/>
        <c:auto val="1"/>
        <c:lblAlgn val="ctr"/>
        <c:lblOffset val="100"/>
        <c:noMultiLvlLbl val="0"/>
      </c:catAx>
      <c:valAx>
        <c:axId val="45711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應統系!$C$32:$C$36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4-45DB-84CB-CC0D35C56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6112"/>
        <c:axId val="457112584"/>
      </c:barChart>
      <c:catAx>
        <c:axId val="45711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2584"/>
        <c:crosses val="autoZero"/>
        <c:auto val="1"/>
        <c:lblAlgn val="ctr"/>
        <c:lblOffset val="100"/>
        <c:noMultiLvlLbl val="0"/>
      </c:catAx>
      <c:valAx>
        <c:axId val="45711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9-40D1-B1D6-103168E13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6504"/>
        <c:axId val="457110624"/>
      </c:barChart>
      <c:catAx>
        <c:axId val="45711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0624"/>
        <c:crosses val="autoZero"/>
        <c:auto val="1"/>
        <c:lblAlgn val="ctr"/>
        <c:lblOffset val="100"/>
        <c:noMultiLvlLbl val="0"/>
      </c:catAx>
      <c:valAx>
        <c:axId val="45711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2B-4655-B03E-EB8F08CE8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1408"/>
        <c:axId val="457111800"/>
      </c:barChart>
      <c:catAx>
        <c:axId val="45711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1800"/>
        <c:crosses val="autoZero"/>
        <c:auto val="1"/>
        <c:lblAlgn val="ctr"/>
        <c:lblOffset val="100"/>
        <c:noMultiLvlLbl val="0"/>
      </c:catAx>
      <c:valAx>
        <c:axId val="457111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5-4707-B912-B19F54883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12976"/>
        <c:axId val="457114152"/>
      </c:barChart>
      <c:catAx>
        <c:axId val="45711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4152"/>
        <c:crosses val="autoZero"/>
        <c:auto val="1"/>
        <c:lblAlgn val="ctr"/>
        <c:lblOffset val="100"/>
        <c:noMultiLvlLbl val="0"/>
      </c:catAx>
      <c:valAx>
        <c:axId val="45711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1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02-45D0-B19E-71943FC98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87104"/>
        <c:axId val="457092984"/>
      </c:barChart>
      <c:catAx>
        <c:axId val="45708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2984"/>
        <c:crosses val="autoZero"/>
        <c:auto val="1"/>
        <c:lblAlgn val="ctr"/>
        <c:lblOffset val="100"/>
        <c:noMultiLvlLbl val="0"/>
      </c:catAx>
      <c:valAx>
        <c:axId val="45709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商學院!$C$112:$C$116</c:f>
              <c:numCache>
                <c:formatCode>0.00%</c:formatCode>
                <c:ptCount val="5"/>
                <c:pt idx="0">
                  <c:v>0.48571428571428571</c:v>
                </c:pt>
                <c:pt idx="1">
                  <c:v>0.45714285714285713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0664"/>
        <c:axId val="227187328"/>
      </c:barChart>
      <c:catAx>
        <c:axId val="22718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7328"/>
        <c:crosses val="autoZero"/>
        <c:auto val="1"/>
        <c:lblAlgn val="ctr"/>
        <c:lblOffset val="100"/>
        <c:noMultiLvlLbl val="0"/>
      </c:catAx>
      <c:valAx>
        <c:axId val="2271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應統系!$C$72:$C$76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6-4AAD-989A-09A816071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5728"/>
        <c:axId val="457089848"/>
      </c:barChart>
      <c:catAx>
        <c:axId val="4570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9848"/>
        <c:crosses val="autoZero"/>
        <c:auto val="1"/>
        <c:lblAlgn val="ctr"/>
        <c:lblOffset val="100"/>
        <c:noMultiLvlLbl val="0"/>
      </c:catAx>
      <c:valAx>
        <c:axId val="45708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8-4450-81F8-5FD454A50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6120"/>
        <c:axId val="457090632"/>
      </c:barChart>
      <c:catAx>
        <c:axId val="457096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0632"/>
        <c:crosses val="autoZero"/>
        <c:auto val="1"/>
        <c:lblAlgn val="ctr"/>
        <c:lblOffset val="100"/>
        <c:noMultiLvlLbl val="0"/>
      </c:catAx>
      <c:valAx>
        <c:axId val="45709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6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應統系!$C$88:$C$92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6-4A16-AC90-94E43710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86712"/>
        <c:axId val="457096512"/>
      </c:barChart>
      <c:catAx>
        <c:axId val="45708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6512"/>
        <c:crosses val="autoZero"/>
        <c:auto val="1"/>
        <c:lblAlgn val="ctr"/>
        <c:lblOffset val="100"/>
        <c:noMultiLvlLbl val="0"/>
      </c:catAx>
      <c:valAx>
        <c:axId val="45709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6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C-4A92-88F4-F43270B82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87496"/>
        <c:axId val="457088672"/>
      </c:barChart>
      <c:catAx>
        <c:axId val="45708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8672"/>
        <c:crosses val="autoZero"/>
        <c:auto val="1"/>
        <c:lblAlgn val="ctr"/>
        <c:lblOffset val="100"/>
        <c:noMultiLvlLbl val="0"/>
      </c:catAx>
      <c:valAx>
        <c:axId val="45708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0-440C-BFFD-6A1B031D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0240"/>
        <c:axId val="457092200"/>
      </c:barChart>
      <c:catAx>
        <c:axId val="45709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2200"/>
        <c:crosses val="autoZero"/>
        <c:auto val="1"/>
        <c:lblAlgn val="ctr"/>
        <c:lblOffset val="100"/>
        <c:noMultiLvlLbl val="0"/>
      </c:catAx>
      <c:valAx>
        <c:axId val="45709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應統系!$C$112:$C$116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A-4B22-8A12-5368E0AF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1024"/>
        <c:axId val="457089064"/>
      </c:barChart>
      <c:catAx>
        <c:axId val="45709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9064"/>
        <c:crosses val="autoZero"/>
        <c:auto val="1"/>
        <c:lblAlgn val="ctr"/>
        <c:lblOffset val="100"/>
        <c:noMultiLvlLbl val="0"/>
      </c:catAx>
      <c:valAx>
        <c:axId val="45708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應統系!$C$130:$C$134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3-4599-AED1-ECC2FA51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2592"/>
        <c:axId val="457093376"/>
      </c:barChart>
      <c:catAx>
        <c:axId val="45709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3376"/>
        <c:crosses val="autoZero"/>
        <c:auto val="1"/>
        <c:lblAlgn val="ctr"/>
        <c:lblOffset val="100"/>
        <c:noMultiLvlLbl val="0"/>
      </c:catAx>
      <c:valAx>
        <c:axId val="4570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應統系!$C$138:$C$144</c:f>
              <c:numCache>
                <c:formatCode>0.00%</c:formatCode>
                <c:ptCount val="7"/>
                <c:pt idx="0">
                  <c:v>0.125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9-4549-80B2-3908A471E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4944"/>
        <c:axId val="457094160"/>
      </c:barChart>
      <c:catAx>
        <c:axId val="45709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4160"/>
        <c:crosses val="autoZero"/>
        <c:auto val="1"/>
        <c:lblAlgn val="ctr"/>
        <c:lblOffset val="100"/>
        <c:noMultiLvlLbl val="0"/>
      </c:catAx>
      <c:valAx>
        <c:axId val="45709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應統系!$C$148:$C$161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8.3333333333333329E-2</c:v>
                </c:pt>
                <c:pt idx="8">
                  <c:v>8.3333333333333329E-2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0.16666666666666666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D-4E22-8598-161E99DEE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7296"/>
        <c:axId val="457085144"/>
      </c:barChart>
      <c:catAx>
        <c:axId val="45709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5144"/>
        <c:crosses val="autoZero"/>
        <c:auto val="1"/>
        <c:lblAlgn val="ctr"/>
        <c:lblOffset val="100"/>
        <c:noMultiLvlLbl val="0"/>
      </c:catAx>
      <c:valAx>
        <c:axId val="45708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應統系!$C$165:$C$166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F-4DFB-9A56-D81F6CA0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86320"/>
        <c:axId val="457109448"/>
      </c:barChart>
      <c:catAx>
        <c:axId val="45708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9448"/>
        <c:crosses val="autoZero"/>
        <c:auto val="1"/>
        <c:lblAlgn val="ctr"/>
        <c:lblOffset val="100"/>
        <c:noMultiLvlLbl val="0"/>
      </c:catAx>
      <c:valAx>
        <c:axId val="45710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8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商學院!$C$130:$C$134</c:f>
              <c:numCache>
                <c:formatCode>0.00%</c:formatCode>
                <c:ptCount val="5"/>
                <c:pt idx="0">
                  <c:v>0.59285714285714286</c:v>
                </c:pt>
                <c:pt idx="1">
                  <c:v>0.36428571428571427</c:v>
                </c:pt>
                <c:pt idx="2">
                  <c:v>4.2857142857142858E-2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1056"/>
        <c:axId val="227181448"/>
      </c:barChart>
      <c:catAx>
        <c:axId val="22718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1448"/>
        <c:crosses val="autoZero"/>
        <c:auto val="1"/>
        <c:lblAlgn val="ctr"/>
        <c:lblOffset val="100"/>
        <c:noMultiLvlLbl val="0"/>
      </c:catAx>
      <c:valAx>
        <c:axId val="227181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應統系!$C$170:$C$171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E-439E-BD76-45B8B232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6312"/>
        <c:axId val="457102784"/>
      </c:barChart>
      <c:catAx>
        <c:axId val="457106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2784"/>
        <c:crosses val="autoZero"/>
        <c:auto val="1"/>
        <c:lblAlgn val="ctr"/>
        <c:lblOffset val="100"/>
        <c:noMultiLvlLbl val="0"/>
      </c:catAx>
      <c:valAx>
        <c:axId val="4571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6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應統系!$C$5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應統系!$C$6:$C$10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96C-8842-2DC3C7D56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7688"/>
        <c:axId val="457103176"/>
      </c:barChart>
      <c:catAx>
        <c:axId val="4570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3176"/>
        <c:crosses val="autoZero"/>
        <c:auto val="1"/>
        <c:lblAlgn val="ctr"/>
        <c:lblOffset val="100"/>
        <c:noMultiLvlLbl val="0"/>
      </c:catAx>
      <c:valAx>
        <c:axId val="45710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0.33333333333333331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7-431D-B56D-C2336FC0E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7096"/>
        <c:axId val="457108664"/>
      </c:barChart>
      <c:catAx>
        <c:axId val="45710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8664"/>
        <c:crosses val="autoZero"/>
        <c:auto val="1"/>
        <c:lblAlgn val="ctr"/>
        <c:lblOffset val="100"/>
        <c:noMultiLvlLbl val="0"/>
      </c:catAx>
      <c:valAx>
        <c:axId val="457108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D-4C4F-B2E3-0F7B5AC34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8272"/>
        <c:axId val="457104352"/>
      </c:barChart>
      <c:catAx>
        <c:axId val="45710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4352"/>
        <c:crosses val="autoZero"/>
        <c:auto val="1"/>
        <c:lblAlgn val="ctr"/>
        <c:lblOffset val="100"/>
        <c:noMultiLvlLbl val="0"/>
      </c:catAx>
      <c:valAx>
        <c:axId val="45710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應統系!$C$24:$C$28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0-4A31-A644-C2325710A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4744"/>
        <c:axId val="457105920"/>
      </c:barChart>
      <c:catAx>
        <c:axId val="45710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5920"/>
        <c:crosses val="autoZero"/>
        <c:auto val="1"/>
        <c:lblAlgn val="ctr"/>
        <c:lblOffset val="100"/>
        <c:noMultiLvlLbl val="0"/>
      </c:catAx>
      <c:valAx>
        <c:axId val="4571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4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應統系!$C$32:$C$36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1-49C2-9C5B-BAFD34FC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9840"/>
        <c:axId val="457109056"/>
      </c:barChart>
      <c:catAx>
        <c:axId val="4571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9056"/>
        <c:crosses val="autoZero"/>
        <c:auto val="1"/>
        <c:lblAlgn val="ctr"/>
        <c:lblOffset val="100"/>
        <c:noMultiLvlLbl val="0"/>
      </c:catAx>
      <c:valAx>
        <c:axId val="45710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應統系!$C$40:$C$44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2-4D2A-A25B-9EE743FA4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5136"/>
        <c:axId val="457098080"/>
      </c:barChart>
      <c:catAx>
        <c:axId val="45710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8080"/>
        <c:crosses val="autoZero"/>
        <c:auto val="1"/>
        <c:lblAlgn val="ctr"/>
        <c:lblOffset val="100"/>
        <c:noMultiLvlLbl val="0"/>
      </c:catAx>
      <c:valAx>
        <c:axId val="45709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應統系!$C$48:$C$52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1-4B2C-B708-7E1D652EE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098472"/>
        <c:axId val="457107488"/>
      </c:barChart>
      <c:catAx>
        <c:axId val="45709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7488"/>
        <c:crosses val="autoZero"/>
        <c:auto val="1"/>
        <c:lblAlgn val="ctr"/>
        <c:lblOffset val="100"/>
        <c:noMultiLvlLbl val="0"/>
      </c:catAx>
      <c:valAx>
        <c:axId val="45710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8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應統系!$C$56:$C$60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1-4B31-B07E-ED6FB0A2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0040"/>
        <c:axId val="457098864"/>
      </c:barChart>
      <c:catAx>
        <c:axId val="45710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098864"/>
        <c:crosses val="autoZero"/>
        <c:auto val="1"/>
        <c:lblAlgn val="ctr"/>
        <c:lblOffset val="100"/>
        <c:noMultiLvlLbl val="0"/>
      </c:catAx>
      <c:valAx>
        <c:axId val="45709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0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E0-4408-8246-EECDE911C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01216"/>
        <c:axId val="457101608"/>
      </c:barChart>
      <c:catAx>
        <c:axId val="45710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1608"/>
        <c:crosses val="autoZero"/>
        <c:auto val="1"/>
        <c:lblAlgn val="ctr"/>
        <c:lblOffset val="100"/>
        <c:noMultiLvlLbl val="0"/>
      </c:catAx>
      <c:valAx>
        <c:axId val="457101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710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商學院!$C$138:$C$144</c:f>
              <c:numCache>
                <c:formatCode>0.00%</c:formatCode>
                <c:ptCount val="7"/>
                <c:pt idx="0">
                  <c:v>0.12953367875647667</c:v>
                </c:pt>
                <c:pt idx="1">
                  <c:v>0.20984455958549222</c:v>
                </c:pt>
                <c:pt idx="2">
                  <c:v>0.23316062176165803</c:v>
                </c:pt>
                <c:pt idx="3">
                  <c:v>0.11658031088082901</c:v>
                </c:pt>
                <c:pt idx="4">
                  <c:v>0.15803108808290156</c:v>
                </c:pt>
                <c:pt idx="5">
                  <c:v>0.14248704663212436</c:v>
                </c:pt>
                <c:pt idx="6">
                  <c:v>1.0362694300518135E-2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3016"/>
        <c:axId val="227183800"/>
      </c:barChart>
      <c:catAx>
        <c:axId val="22718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3800"/>
        <c:crosses val="autoZero"/>
        <c:auto val="1"/>
        <c:lblAlgn val="ctr"/>
        <c:lblOffset val="100"/>
        <c:noMultiLvlLbl val="0"/>
      </c:catAx>
      <c:valAx>
        <c:axId val="22718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3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應統系!$C$72:$C$76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4-4D16-9BB1-2FF26B933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3728"/>
        <c:axId val="460694120"/>
      </c:barChart>
      <c:catAx>
        <c:axId val="4606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4120"/>
        <c:crosses val="autoZero"/>
        <c:auto val="1"/>
        <c:lblAlgn val="ctr"/>
        <c:lblOffset val="100"/>
        <c:noMultiLvlLbl val="0"/>
      </c:catAx>
      <c:valAx>
        <c:axId val="460694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9C0-A17F-6797D06E6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7256"/>
        <c:axId val="460686280"/>
      </c:barChart>
      <c:catAx>
        <c:axId val="46069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6280"/>
        <c:crosses val="autoZero"/>
        <c:auto val="1"/>
        <c:lblAlgn val="ctr"/>
        <c:lblOffset val="100"/>
        <c:noMultiLvlLbl val="0"/>
      </c:catAx>
      <c:valAx>
        <c:axId val="46068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應統系!$C$88:$C$92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E-4DD0-B9BA-19FB3362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2160"/>
        <c:axId val="460690984"/>
      </c:barChart>
      <c:catAx>
        <c:axId val="46069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0984"/>
        <c:crosses val="autoZero"/>
        <c:auto val="1"/>
        <c:lblAlgn val="ctr"/>
        <c:lblOffset val="100"/>
        <c:noMultiLvlLbl val="0"/>
      </c:catAx>
      <c:valAx>
        <c:axId val="46069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應統系!$C$96:$C$100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5-4DB5-B5A7-070D33D8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0200"/>
        <c:axId val="460697648"/>
      </c:barChart>
      <c:catAx>
        <c:axId val="46069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7648"/>
        <c:crosses val="autoZero"/>
        <c:auto val="1"/>
        <c:lblAlgn val="ctr"/>
        <c:lblOffset val="100"/>
        <c:noMultiLvlLbl val="0"/>
      </c:catAx>
      <c:valAx>
        <c:axId val="46069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應統系!$C$104:$C$108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9-4001-9121-3C7D6FF59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85888"/>
        <c:axId val="460691376"/>
      </c:barChart>
      <c:catAx>
        <c:axId val="46068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1376"/>
        <c:crosses val="autoZero"/>
        <c:auto val="1"/>
        <c:lblAlgn val="ctr"/>
        <c:lblOffset val="100"/>
        <c:noMultiLvlLbl val="0"/>
      </c:catAx>
      <c:valAx>
        <c:axId val="46069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應統系!$C$112:$C$116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9-42D3-8620-10D3BB62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86672"/>
        <c:axId val="460689024"/>
      </c:barChart>
      <c:catAx>
        <c:axId val="46068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9024"/>
        <c:crosses val="autoZero"/>
        <c:auto val="1"/>
        <c:lblAlgn val="ctr"/>
        <c:lblOffset val="100"/>
        <c:noMultiLvlLbl val="0"/>
      </c:catAx>
      <c:valAx>
        <c:axId val="46068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應統系!$C$130:$C$134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9-40C4-9B37-D5FEED51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87064"/>
        <c:axId val="460692552"/>
      </c:barChart>
      <c:catAx>
        <c:axId val="4606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2552"/>
        <c:crosses val="autoZero"/>
        <c:auto val="1"/>
        <c:lblAlgn val="ctr"/>
        <c:lblOffset val="100"/>
        <c:noMultiLvlLbl val="0"/>
      </c:catAx>
      <c:valAx>
        <c:axId val="46069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應統系!$C$138:$C$144</c:f>
              <c:numCache>
                <c:formatCode>0.00%</c:formatCode>
                <c:ptCount val="7"/>
                <c:pt idx="0">
                  <c:v>0.125</c:v>
                </c:pt>
                <c:pt idx="1">
                  <c:v>0.125</c:v>
                </c:pt>
                <c:pt idx="2">
                  <c:v>0.25</c:v>
                </c:pt>
                <c:pt idx="3">
                  <c:v>0</c:v>
                </c:pt>
                <c:pt idx="4">
                  <c:v>0.25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2-46EB-BC2A-5DEF153A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1768"/>
        <c:axId val="460689416"/>
      </c:barChart>
      <c:catAx>
        <c:axId val="46069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9416"/>
        <c:crosses val="autoZero"/>
        <c:auto val="1"/>
        <c:lblAlgn val="ctr"/>
        <c:lblOffset val="100"/>
        <c:noMultiLvlLbl val="0"/>
      </c:catAx>
      <c:valAx>
        <c:axId val="46068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應統系!$C$148:$C$161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8.3333333333333329E-2</c:v>
                </c:pt>
                <c:pt idx="2">
                  <c:v>0</c:v>
                </c:pt>
                <c:pt idx="3">
                  <c:v>8.3333333333333329E-2</c:v>
                </c:pt>
                <c:pt idx="4">
                  <c:v>0</c:v>
                </c:pt>
                <c:pt idx="5">
                  <c:v>0</c:v>
                </c:pt>
                <c:pt idx="6">
                  <c:v>0.25</c:v>
                </c:pt>
                <c:pt idx="7">
                  <c:v>8.3333333333333329E-2</c:v>
                </c:pt>
                <c:pt idx="8">
                  <c:v>8.3333333333333329E-2</c:v>
                </c:pt>
                <c:pt idx="9">
                  <c:v>0</c:v>
                </c:pt>
                <c:pt idx="10">
                  <c:v>0.25</c:v>
                </c:pt>
                <c:pt idx="11">
                  <c:v>0</c:v>
                </c:pt>
                <c:pt idx="12">
                  <c:v>0.16666666666666666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D-4944-8459-FD30DA675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2944"/>
        <c:axId val="460693336"/>
      </c:barChart>
      <c:catAx>
        <c:axId val="46069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3336"/>
        <c:crosses val="autoZero"/>
        <c:auto val="1"/>
        <c:lblAlgn val="ctr"/>
        <c:lblOffset val="100"/>
        <c:noMultiLvlLbl val="0"/>
      </c:catAx>
      <c:valAx>
        <c:axId val="460693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應統系!$C$165:$C$166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A71-B81B-E4AB93DE0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4904"/>
        <c:axId val="460695688"/>
      </c:barChart>
      <c:catAx>
        <c:axId val="46069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5688"/>
        <c:crosses val="autoZero"/>
        <c:auto val="1"/>
        <c:lblAlgn val="ctr"/>
        <c:lblOffset val="100"/>
        <c:noMultiLvlLbl val="0"/>
      </c:catAx>
      <c:valAx>
        <c:axId val="46069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4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商學院!$C$148:$C$161</c:f>
              <c:numCache>
                <c:formatCode>0.00%</c:formatCode>
                <c:ptCount val="14"/>
                <c:pt idx="0">
                  <c:v>7.9617834394904458E-3</c:v>
                </c:pt>
                <c:pt idx="1">
                  <c:v>0.11624203821656051</c:v>
                </c:pt>
                <c:pt idx="2">
                  <c:v>6.3694267515923567E-2</c:v>
                </c:pt>
                <c:pt idx="3">
                  <c:v>8.7579617834394899E-2</c:v>
                </c:pt>
                <c:pt idx="4">
                  <c:v>2.7070063694267517E-2</c:v>
                </c:pt>
                <c:pt idx="5">
                  <c:v>9.7133757961783446E-2</c:v>
                </c:pt>
                <c:pt idx="6">
                  <c:v>0.16242038216560509</c:v>
                </c:pt>
                <c:pt idx="7">
                  <c:v>3.9808917197452227E-2</c:v>
                </c:pt>
                <c:pt idx="8">
                  <c:v>8.598726114649681E-2</c:v>
                </c:pt>
                <c:pt idx="9">
                  <c:v>7.9617834394904458E-3</c:v>
                </c:pt>
                <c:pt idx="10">
                  <c:v>0.17834394904458598</c:v>
                </c:pt>
                <c:pt idx="11">
                  <c:v>5.0955414012738856E-2</c:v>
                </c:pt>
                <c:pt idx="12">
                  <c:v>7.4840764331210188E-2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6152"/>
        <c:axId val="227181840"/>
      </c:barChart>
      <c:catAx>
        <c:axId val="22718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1840"/>
        <c:crosses val="autoZero"/>
        <c:auto val="1"/>
        <c:lblAlgn val="ctr"/>
        <c:lblOffset val="100"/>
        <c:noMultiLvlLbl val="0"/>
      </c:catAx>
      <c:valAx>
        <c:axId val="22718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應統系!$A$170:$A$171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應統系!$C$170:$C$171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16-46B9-BDB0-32C6FE1CB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88632"/>
        <c:axId val="460689808"/>
      </c:barChart>
      <c:catAx>
        <c:axId val="46068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9808"/>
        <c:crosses val="autoZero"/>
        <c:auto val="1"/>
        <c:lblAlgn val="ctr"/>
        <c:lblOffset val="100"/>
        <c:noMultiLvlLbl val="0"/>
      </c:catAx>
      <c:valAx>
        <c:axId val="4606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8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財稅系!$C$5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財稅系!$C$6:$C$10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0.5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5-4CA6-A942-20E33A2E7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0784"/>
        <c:axId val="460706272"/>
      </c:barChart>
      <c:catAx>
        <c:axId val="46070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6272"/>
        <c:crosses val="autoZero"/>
        <c:auto val="1"/>
        <c:lblAlgn val="ctr"/>
        <c:lblOffset val="100"/>
        <c:noMultiLvlLbl val="0"/>
      </c:catAx>
      <c:valAx>
        <c:axId val="46070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0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財稅系!$C$14:$C$18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2-4235-A082-EE2DD5F3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0000"/>
        <c:axId val="460701176"/>
      </c:barChart>
      <c:catAx>
        <c:axId val="4607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1176"/>
        <c:crosses val="autoZero"/>
        <c:auto val="1"/>
        <c:lblAlgn val="ctr"/>
        <c:lblOffset val="100"/>
        <c:noMultiLvlLbl val="0"/>
      </c:catAx>
      <c:valAx>
        <c:axId val="460701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8-4369-A017-CD076525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4312"/>
        <c:axId val="460702352"/>
      </c:barChart>
      <c:catAx>
        <c:axId val="46070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2352"/>
        <c:crosses val="autoZero"/>
        <c:auto val="1"/>
        <c:lblAlgn val="ctr"/>
        <c:lblOffset val="100"/>
        <c:noMultiLvlLbl val="0"/>
      </c:catAx>
      <c:valAx>
        <c:axId val="46070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4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財稅系!$C$24:$C$28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2-4A29-990B-A532F159F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1568"/>
        <c:axId val="460699216"/>
      </c:barChart>
      <c:catAx>
        <c:axId val="46070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9216"/>
        <c:crosses val="autoZero"/>
        <c:auto val="1"/>
        <c:lblAlgn val="ctr"/>
        <c:lblOffset val="100"/>
        <c:noMultiLvlLbl val="0"/>
      </c:catAx>
      <c:valAx>
        <c:axId val="46069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財稅系!$C$32:$C$36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43-4C1E-B042-316A0F632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4704"/>
        <c:axId val="460708232"/>
      </c:barChart>
      <c:catAx>
        <c:axId val="4607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8232"/>
        <c:crosses val="autoZero"/>
        <c:auto val="1"/>
        <c:lblAlgn val="ctr"/>
        <c:lblOffset val="100"/>
        <c:noMultiLvlLbl val="0"/>
      </c:catAx>
      <c:valAx>
        <c:axId val="46070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財稅系!$C$40:$C$44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D-4053-96D0-33F2E5714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0192"/>
        <c:axId val="460709800"/>
      </c:barChart>
      <c:catAx>
        <c:axId val="46071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9800"/>
        <c:crosses val="autoZero"/>
        <c:auto val="1"/>
        <c:lblAlgn val="ctr"/>
        <c:lblOffset val="100"/>
        <c:noMultiLvlLbl val="0"/>
      </c:catAx>
      <c:valAx>
        <c:axId val="46070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財稅系!$C$48:$C$52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F-40DF-A74A-29C1E896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7448"/>
        <c:axId val="460705096"/>
      </c:barChart>
      <c:catAx>
        <c:axId val="46070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5096"/>
        <c:crosses val="autoZero"/>
        <c:auto val="1"/>
        <c:lblAlgn val="ctr"/>
        <c:lblOffset val="100"/>
        <c:noMultiLvlLbl val="0"/>
      </c:catAx>
      <c:valAx>
        <c:axId val="460705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財稅系!$C$56:$C$60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32-4A43-BAEC-352F7ACE3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3136"/>
        <c:axId val="460703920"/>
      </c:barChart>
      <c:catAx>
        <c:axId val="46070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3920"/>
        <c:crosses val="autoZero"/>
        <c:auto val="1"/>
        <c:lblAlgn val="ctr"/>
        <c:lblOffset val="100"/>
        <c:noMultiLvlLbl val="0"/>
      </c:catAx>
      <c:valAx>
        <c:axId val="46070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財稅系!$C$64:$C$68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7-4ABB-B7B0-C4C18E81D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6664"/>
        <c:axId val="460705880"/>
      </c:barChart>
      <c:catAx>
        <c:axId val="46070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5880"/>
        <c:crosses val="autoZero"/>
        <c:auto val="1"/>
        <c:lblAlgn val="ctr"/>
        <c:lblOffset val="100"/>
        <c:noMultiLvlLbl val="0"/>
      </c:catAx>
      <c:valAx>
        <c:axId val="460705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商學院!$C$165:$C$166</c:f>
              <c:numCache>
                <c:formatCode>0.00%</c:formatCode>
                <c:ptCount val="2"/>
                <c:pt idx="0">
                  <c:v>0.77857142857142858</c:v>
                </c:pt>
                <c:pt idx="1">
                  <c:v>0.22142857142857142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84192"/>
        <c:axId val="227182232"/>
      </c:barChart>
      <c:catAx>
        <c:axId val="2271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2232"/>
        <c:crosses val="autoZero"/>
        <c:auto val="1"/>
        <c:lblAlgn val="ctr"/>
        <c:lblOffset val="100"/>
        <c:noMultiLvlLbl val="0"/>
      </c:catAx>
      <c:valAx>
        <c:axId val="227182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財稅系!$C$72:$C$76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95-49AD-BEBF-7013855A8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08624"/>
        <c:axId val="460709408"/>
      </c:barChart>
      <c:catAx>
        <c:axId val="46070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9408"/>
        <c:crosses val="autoZero"/>
        <c:auto val="1"/>
        <c:lblAlgn val="ctr"/>
        <c:lblOffset val="100"/>
        <c:noMultiLvlLbl val="0"/>
      </c:catAx>
      <c:valAx>
        <c:axId val="46070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0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財稅系!$C$80:$C$84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A-406A-8D98-84756EF0C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699608"/>
        <c:axId val="460713328"/>
      </c:barChart>
      <c:catAx>
        <c:axId val="460699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3328"/>
        <c:crosses val="autoZero"/>
        <c:auto val="1"/>
        <c:lblAlgn val="ctr"/>
        <c:lblOffset val="100"/>
        <c:noMultiLvlLbl val="0"/>
      </c:catAx>
      <c:valAx>
        <c:axId val="46071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699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財稅系!$C$88:$C$92</c:f>
              <c:numCache>
                <c:formatCode>0.00%</c:formatCode>
                <c:ptCount val="5"/>
                <c:pt idx="0">
                  <c:v>0</c:v>
                </c:pt>
                <c:pt idx="1">
                  <c:v>0.66666666666666663</c:v>
                </c:pt>
                <c:pt idx="2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40-4672-8884-B25CF627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2152"/>
        <c:axId val="460717248"/>
      </c:barChart>
      <c:catAx>
        <c:axId val="46071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7248"/>
        <c:crosses val="autoZero"/>
        <c:auto val="1"/>
        <c:lblAlgn val="ctr"/>
        <c:lblOffset val="100"/>
        <c:noMultiLvlLbl val="0"/>
      </c:catAx>
      <c:valAx>
        <c:axId val="46071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財稅系!$C$96:$C$100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F-43B8-AA99-E8C624BBA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4896"/>
        <c:axId val="460717640"/>
      </c:barChart>
      <c:catAx>
        <c:axId val="46071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7640"/>
        <c:crosses val="autoZero"/>
        <c:auto val="1"/>
        <c:lblAlgn val="ctr"/>
        <c:lblOffset val="100"/>
        <c:noMultiLvlLbl val="0"/>
      </c:catAx>
      <c:valAx>
        <c:axId val="46071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財稅系!$C$104:$C$108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6-428D-A574-4D839616B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1368"/>
        <c:axId val="460713720"/>
      </c:barChart>
      <c:catAx>
        <c:axId val="460711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3720"/>
        <c:crosses val="autoZero"/>
        <c:auto val="1"/>
        <c:lblAlgn val="ctr"/>
        <c:lblOffset val="100"/>
        <c:noMultiLvlLbl val="0"/>
      </c:catAx>
      <c:valAx>
        <c:axId val="46071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1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財稅系!$C$112:$C$116</c:f>
              <c:numCache>
                <c:formatCode>0.00%</c:formatCode>
                <c:ptCount val="5"/>
                <c:pt idx="0">
                  <c:v>0</c:v>
                </c:pt>
                <c:pt idx="1">
                  <c:v>0.83333333333333337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3-4F55-9AD4-32975AFEC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2544"/>
        <c:axId val="460712936"/>
      </c:barChart>
      <c:catAx>
        <c:axId val="46071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2936"/>
        <c:crosses val="autoZero"/>
        <c:auto val="1"/>
        <c:lblAlgn val="ctr"/>
        <c:lblOffset val="100"/>
        <c:noMultiLvlLbl val="0"/>
      </c:catAx>
      <c:valAx>
        <c:axId val="460712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財稅系!$C$130:$C$134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B3-4A57-BDF1-6A4FE3BD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5288"/>
        <c:axId val="460715680"/>
      </c:barChart>
      <c:catAx>
        <c:axId val="46071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5680"/>
        <c:crosses val="autoZero"/>
        <c:auto val="1"/>
        <c:lblAlgn val="ctr"/>
        <c:lblOffset val="100"/>
        <c:noMultiLvlLbl val="0"/>
      </c:catAx>
      <c:valAx>
        <c:axId val="4607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財稅系!$C$138:$C$144</c:f>
              <c:numCache>
                <c:formatCode>0.00%</c:formatCode>
                <c:ptCount val="7"/>
                <c:pt idx="0">
                  <c:v>5.5555555555555552E-2</c:v>
                </c:pt>
                <c:pt idx="1">
                  <c:v>0.27777777777777779</c:v>
                </c:pt>
                <c:pt idx="2">
                  <c:v>0.27777777777777779</c:v>
                </c:pt>
                <c:pt idx="3">
                  <c:v>0.1111111111111111</c:v>
                </c:pt>
                <c:pt idx="4">
                  <c:v>0.1111111111111111</c:v>
                </c:pt>
                <c:pt idx="5">
                  <c:v>0.16666666666666666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8-4254-BE8F-7BC7C6245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0716464"/>
        <c:axId val="460716856"/>
      </c:barChart>
      <c:catAx>
        <c:axId val="46071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6856"/>
        <c:crosses val="autoZero"/>
        <c:auto val="1"/>
        <c:lblAlgn val="ctr"/>
        <c:lblOffset val="100"/>
        <c:noMultiLvlLbl val="0"/>
      </c:catAx>
      <c:valAx>
        <c:axId val="46071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07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財稅系!$C$148:$C$161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0.12</c:v>
                </c:pt>
                <c:pt idx="2">
                  <c:v>0.04</c:v>
                </c:pt>
                <c:pt idx="3">
                  <c:v>0.16</c:v>
                </c:pt>
                <c:pt idx="4">
                  <c:v>0.04</c:v>
                </c:pt>
                <c:pt idx="5">
                  <c:v>0.08</c:v>
                </c:pt>
                <c:pt idx="6">
                  <c:v>0.16</c:v>
                </c:pt>
                <c:pt idx="7">
                  <c:v>0.04</c:v>
                </c:pt>
                <c:pt idx="8">
                  <c:v>0.08</c:v>
                </c:pt>
                <c:pt idx="9">
                  <c:v>0</c:v>
                </c:pt>
                <c:pt idx="10">
                  <c:v>0.16</c:v>
                </c:pt>
                <c:pt idx="11">
                  <c:v>0.04</c:v>
                </c:pt>
                <c:pt idx="12">
                  <c:v>0.08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6-47C9-9822-47CF88918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72024"/>
        <c:axId val="462171632"/>
      </c:barChart>
      <c:catAx>
        <c:axId val="46217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71632"/>
        <c:crosses val="autoZero"/>
        <c:auto val="1"/>
        <c:lblAlgn val="ctr"/>
        <c:lblOffset val="100"/>
        <c:noMultiLvlLbl val="0"/>
      </c:catAx>
      <c:valAx>
        <c:axId val="46217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72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財稅系!$C$165:$C$166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F-4B15-A98B-B31EC9D3A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68104"/>
        <c:axId val="462160264"/>
      </c:barChart>
      <c:catAx>
        <c:axId val="462168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60264"/>
        <c:crosses val="autoZero"/>
        <c:auto val="1"/>
        <c:lblAlgn val="ctr"/>
        <c:lblOffset val="100"/>
        <c:noMultiLvlLbl val="0"/>
      </c:catAx>
      <c:valAx>
        <c:axId val="462160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68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商學院!$C$14:$C$18</c:f>
              <c:numCache>
                <c:formatCode>0.00%</c:formatCode>
                <c:ptCount val="5"/>
                <c:pt idx="0">
                  <c:v>0.44285714285714284</c:v>
                </c:pt>
                <c:pt idx="1">
                  <c:v>0.47142857142857142</c:v>
                </c:pt>
                <c:pt idx="2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3768"/>
        <c:axId val="225842592"/>
      </c:barChart>
      <c:catAx>
        <c:axId val="22584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2592"/>
        <c:crosses val="autoZero"/>
        <c:auto val="1"/>
        <c:lblAlgn val="ctr"/>
        <c:lblOffset val="100"/>
        <c:noMultiLvlLbl val="0"/>
      </c:catAx>
      <c:valAx>
        <c:axId val="22584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3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商學院!$C$170:$C$171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3720"/>
        <c:axId val="227071368"/>
      </c:barChart>
      <c:catAx>
        <c:axId val="22707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1368"/>
        <c:crosses val="autoZero"/>
        <c:auto val="1"/>
        <c:lblAlgn val="ctr"/>
        <c:lblOffset val="100"/>
        <c:noMultiLvlLbl val="0"/>
      </c:catAx>
      <c:valAx>
        <c:axId val="22707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財稅系!$A$170:$A$171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財稅系!$C$170:$C$171</c:f>
              <c:numCache>
                <c:formatCode>0.00%</c:formatCode>
                <c:ptCount val="2"/>
                <c:pt idx="0">
                  <c:v>0.66666666666666663</c:v>
                </c:pt>
                <c:pt idx="1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EEC-AD77-CB4A5217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65752"/>
        <c:axId val="462161440"/>
      </c:barChart>
      <c:catAx>
        <c:axId val="46216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61440"/>
        <c:crosses val="autoZero"/>
        <c:auto val="1"/>
        <c:lblAlgn val="ctr"/>
        <c:lblOffset val="100"/>
        <c:noMultiLvlLbl val="0"/>
      </c:catAx>
      <c:valAx>
        <c:axId val="46216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62165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企管系!$C$5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企管系!$C$6:$C$10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0.27272727272727271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1C9-B40D-E3329EFE6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6464"/>
        <c:axId val="227073328"/>
      </c:barChart>
      <c:catAx>
        <c:axId val="2270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3328"/>
        <c:crosses val="autoZero"/>
        <c:auto val="1"/>
        <c:lblAlgn val="ctr"/>
        <c:lblOffset val="100"/>
        <c:noMultiLvlLbl val="0"/>
      </c:catAx>
      <c:valAx>
        <c:axId val="22707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企管系!$C$14:$C$18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0.18181818181818182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0-4ED5-8921-889221E1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7640"/>
        <c:axId val="227075680"/>
      </c:barChart>
      <c:catAx>
        <c:axId val="22707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5680"/>
        <c:crosses val="autoZero"/>
        <c:auto val="1"/>
        <c:lblAlgn val="ctr"/>
        <c:lblOffset val="100"/>
        <c:noMultiLvlLbl val="0"/>
      </c:catAx>
      <c:valAx>
        <c:axId val="22707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企管系!$C$120:$C$124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0.45454545454545453</c:v>
                </c:pt>
                <c:pt idx="2">
                  <c:v>0.27272727272727271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2-4EBB-8AA1-E19CFD7C8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2152"/>
        <c:axId val="227074112"/>
      </c:barChart>
      <c:catAx>
        <c:axId val="22707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4112"/>
        <c:crosses val="autoZero"/>
        <c:auto val="1"/>
        <c:lblAlgn val="ctr"/>
        <c:lblOffset val="100"/>
        <c:noMultiLvlLbl val="0"/>
      </c:catAx>
      <c:valAx>
        <c:axId val="22707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企管系!$C$24:$C$28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0.27272727272727271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6-43B9-9A9C-5ECE8040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6856"/>
        <c:axId val="227076072"/>
      </c:barChart>
      <c:catAx>
        <c:axId val="22707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6072"/>
        <c:crosses val="autoZero"/>
        <c:auto val="1"/>
        <c:lblAlgn val="ctr"/>
        <c:lblOffset val="100"/>
        <c:noMultiLvlLbl val="0"/>
      </c:catAx>
      <c:valAx>
        <c:axId val="227076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企管系!$C$32:$C$36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0.54545454545454541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6-461F-92A8-DC5A7BBAB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8032"/>
        <c:axId val="227072544"/>
      </c:barChart>
      <c:catAx>
        <c:axId val="22707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2544"/>
        <c:crosses val="autoZero"/>
        <c:auto val="1"/>
        <c:lblAlgn val="ctr"/>
        <c:lblOffset val="100"/>
        <c:noMultiLvlLbl val="0"/>
      </c:catAx>
      <c:valAx>
        <c:axId val="22707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企管系!$C$40:$C$44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0.45454545454545453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E-4983-A984-829FA2556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075288"/>
        <c:axId val="227183408"/>
      </c:barChart>
      <c:catAx>
        <c:axId val="22707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83408"/>
        <c:crosses val="autoZero"/>
        <c:auto val="1"/>
        <c:lblAlgn val="ctr"/>
        <c:lblOffset val="100"/>
        <c:noMultiLvlLbl val="0"/>
      </c:catAx>
      <c:valAx>
        <c:axId val="22718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07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企管系!$C$48:$C$52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0.54545454545454541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C3-43B0-A6F9-EC94452D5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7496"/>
        <c:axId val="452976712"/>
      </c:barChart>
      <c:catAx>
        <c:axId val="45297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6712"/>
        <c:crosses val="autoZero"/>
        <c:auto val="1"/>
        <c:lblAlgn val="ctr"/>
        <c:lblOffset val="100"/>
        <c:noMultiLvlLbl val="0"/>
      </c:catAx>
      <c:valAx>
        <c:axId val="45297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企管系!$C$56:$C$60</c:f>
              <c:numCache>
                <c:formatCode>0.00%</c:formatCode>
                <c:ptCount val="5"/>
                <c:pt idx="0">
                  <c:v>0.54545454545454541</c:v>
                </c:pt>
                <c:pt idx="1">
                  <c:v>0.36363636363636365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B-44B3-B0D3-276FDB19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9456"/>
        <c:axId val="452975928"/>
      </c:barChart>
      <c:catAx>
        <c:axId val="4529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5928"/>
        <c:crosses val="autoZero"/>
        <c:auto val="1"/>
        <c:lblAlgn val="ctr"/>
        <c:lblOffset val="100"/>
        <c:noMultiLvlLbl val="0"/>
      </c:catAx>
      <c:valAx>
        <c:axId val="45297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企管系!$C$64:$C$68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0.72727272727272729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97-4637-B393-D6B61D4B2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7888"/>
        <c:axId val="452978280"/>
      </c:barChart>
      <c:catAx>
        <c:axId val="4529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8280"/>
        <c:crosses val="autoZero"/>
        <c:auto val="1"/>
        <c:lblAlgn val="ctr"/>
        <c:lblOffset val="100"/>
        <c:noMultiLvlLbl val="0"/>
      </c:catAx>
      <c:valAx>
        <c:axId val="45297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商學院!$C$120:$C$124</c:f>
              <c:numCache>
                <c:formatCode>0.00%</c:formatCode>
                <c:ptCount val="5"/>
                <c:pt idx="0">
                  <c:v>0.2</c:v>
                </c:pt>
                <c:pt idx="1">
                  <c:v>0.4642857142857143</c:v>
                </c:pt>
                <c:pt idx="2">
                  <c:v>0.3</c:v>
                </c:pt>
                <c:pt idx="3">
                  <c:v>2.8571428571428571E-2</c:v>
                </c:pt>
                <c:pt idx="4">
                  <c:v>7.1428571428571426E-3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8080"/>
        <c:axId val="225844160"/>
      </c:barChart>
      <c:catAx>
        <c:axId val="22584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4160"/>
        <c:crosses val="autoZero"/>
        <c:auto val="1"/>
        <c:lblAlgn val="ctr"/>
        <c:lblOffset val="100"/>
        <c:noMultiLvlLbl val="0"/>
      </c:catAx>
      <c:valAx>
        <c:axId val="22584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企管系!$C$72:$C$76</c:f>
              <c:numCache>
                <c:formatCode>0.00%</c:formatCode>
                <c:ptCount val="5"/>
                <c:pt idx="0">
                  <c:v>0.27272727272727271</c:v>
                </c:pt>
                <c:pt idx="1">
                  <c:v>0.72727272727272729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1-4A51-86C6-1485267BB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2792"/>
        <c:axId val="452979064"/>
      </c:barChart>
      <c:catAx>
        <c:axId val="452972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9064"/>
        <c:crosses val="autoZero"/>
        <c:auto val="1"/>
        <c:lblAlgn val="ctr"/>
        <c:lblOffset val="100"/>
        <c:noMultiLvlLbl val="0"/>
      </c:catAx>
      <c:valAx>
        <c:axId val="45297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2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企管系!$C$80:$C$84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0.27272727272727271</c:v>
                </c:pt>
                <c:pt idx="2">
                  <c:v>0.36363636363636365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5-4595-AA05-2637A0820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9848"/>
        <c:axId val="452980240"/>
      </c:barChart>
      <c:catAx>
        <c:axId val="45297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80240"/>
        <c:crosses val="autoZero"/>
        <c:auto val="1"/>
        <c:lblAlgn val="ctr"/>
        <c:lblOffset val="100"/>
        <c:noMultiLvlLbl val="0"/>
      </c:catAx>
      <c:valAx>
        <c:axId val="45298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企管系!$C$88:$C$92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0.36363636363636365</c:v>
                </c:pt>
                <c:pt idx="2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1-4D6E-9453-58804621A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3576"/>
        <c:axId val="452973968"/>
      </c:barChart>
      <c:catAx>
        <c:axId val="45297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3968"/>
        <c:crosses val="autoZero"/>
        <c:auto val="1"/>
        <c:lblAlgn val="ctr"/>
        <c:lblOffset val="100"/>
        <c:noMultiLvlLbl val="0"/>
      </c:catAx>
      <c:valAx>
        <c:axId val="45297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3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企管系!$C$96:$C$100</c:f>
              <c:numCache>
                <c:formatCode>0.00%</c:formatCode>
                <c:ptCount val="5"/>
                <c:pt idx="0">
                  <c:v>0.36363636363636365</c:v>
                </c:pt>
                <c:pt idx="1">
                  <c:v>0.63636363636363635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F-4876-AB8C-DB858DDD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975536"/>
        <c:axId val="453696712"/>
      </c:barChart>
      <c:catAx>
        <c:axId val="45297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6712"/>
        <c:crosses val="autoZero"/>
        <c:auto val="1"/>
        <c:lblAlgn val="ctr"/>
        <c:lblOffset val="100"/>
        <c:noMultiLvlLbl val="0"/>
      </c:catAx>
      <c:valAx>
        <c:axId val="45369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97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企管系!$C$104:$C$108</c:f>
              <c:numCache>
                <c:formatCode>0.00%</c:formatCode>
                <c:ptCount val="5"/>
                <c:pt idx="0">
                  <c:v>0.45454545454545453</c:v>
                </c:pt>
                <c:pt idx="1">
                  <c:v>0.36363636363636365</c:v>
                </c:pt>
                <c:pt idx="2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4C4-8540-69E859579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99848"/>
        <c:axId val="453699064"/>
      </c:barChart>
      <c:catAx>
        <c:axId val="45369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9064"/>
        <c:crosses val="autoZero"/>
        <c:auto val="1"/>
        <c:lblAlgn val="ctr"/>
        <c:lblOffset val="100"/>
        <c:noMultiLvlLbl val="0"/>
      </c:catAx>
      <c:valAx>
        <c:axId val="45369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9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企管系!$C$112:$C$116</c:f>
              <c:numCache>
                <c:formatCode>0.00%</c:formatCode>
                <c:ptCount val="5"/>
                <c:pt idx="0">
                  <c:v>0.72727272727272729</c:v>
                </c:pt>
                <c:pt idx="1">
                  <c:v>0.27272727272727271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6-4737-8255-AFF0E34A3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700240"/>
        <c:axId val="453695536"/>
      </c:barChart>
      <c:catAx>
        <c:axId val="45370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5536"/>
        <c:crosses val="autoZero"/>
        <c:auto val="1"/>
        <c:lblAlgn val="ctr"/>
        <c:lblOffset val="100"/>
        <c:noMultiLvlLbl val="0"/>
      </c:catAx>
      <c:valAx>
        <c:axId val="45369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70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企管系!$C$130:$C$134</c:f>
              <c:numCache>
                <c:formatCode>0.00%</c:formatCode>
                <c:ptCount val="5"/>
                <c:pt idx="0">
                  <c:v>0.63636363636363635</c:v>
                </c:pt>
                <c:pt idx="1">
                  <c:v>0.36363636363636365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24-410F-9FBF-6C91F4D89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98672"/>
        <c:axId val="453695928"/>
      </c:barChart>
      <c:catAx>
        <c:axId val="45369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5928"/>
        <c:crosses val="autoZero"/>
        <c:auto val="1"/>
        <c:lblAlgn val="ctr"/>
        <c:lblOffset val="100"/>
        <c:noMultiLvlLbl val="0"/>
      </c:catAx>
      <c:valAx>
        <c:axId val="45369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企管系!$C$138:$C$144</c:f>
              <c:numCache>
                <c:formatCode>0.00%</c:formatCode>
                <c:ptCount val="7"/>
                <c:pt idx="0">
                  <c:v>0.19354838709677419</c:v>
                </c:pt>
                <c:pt idx="1">
                  <c:v>0.25806451612903225</c:v>
                </c:pt>
                <c:pt idx="2">
                  <c:v>0.16129032258064516</c:v>
                </c:pt>
                <c:pt idx="3">
                  <c:v>9.6774193548387094E-2</c:v>
                </c:pt>
                <c:pt idx="4">
                  <c:v>0.12903225806451613</c:v>
                </c:pt>
                <c:pt idx="5">
                  <c:v>0.16129032258064516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E-44E6-8D58-D9FB431F0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97496"/>
        <c:axId val="453699456"/>
      </c:barChart>
      <c:catAx>
        <c:axId val="4536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9456"/>
        <c:crosses val="autoZero"/>
        <c:auto val="1"/>
        <c:lblAlgn val="ctr"/>
        <c:lblOffset val="100"/>
        <c:noMultiLvlLbl val="0"/>
      </c:catAx>
      <c:valAx>
        <c:axId val="45369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7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企管系!$C$148:$C$161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0.10638297872340426</c:v>
                </c:pt>
                <c:pt idx="2">
                  <c:v>8.5106382978723402E-2</c:v>
                </c:pt>
                <c:pt idx="3">
                  <c:v>8.5106382978723402E-2</c:v>
                </c:pt>
                <c:pt idx="4">
                  <c:v>2.1276595744680851E-2</c:v>
                </c:pt>
                <c:pt idx="5">
                  <c:v>6.3829787234042548E-2</c:v>
                </c:pt>
                <c:pt idx="6">
                  <c:v>0.19148936170212766</c:v>
                </c:pt>
                <c:pt idx="7">
                  <c:v>6.3829787234042548E-2</c:v>
                </c:pt>
                <c:pt idx="8">
                  <c:v>6.3829787234042548E-2</c:v>
                </c:pt>
                <c:pt idx="9">
                  <c:v>2.1276595744680851E-2</c:v>
                </c:pt>
                <c:pt idx="10">
                  <c:v>0.23404255319148937</c:v>
                </c:pt>
                <c:pt idx="11">
                  <c:v>2.1276595744680851E-2</c:v>
                </c:pt>
                <c:pt idx="12">
                  <c:v>4.2553191489361701E-2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9-4CA3-BFCC-77C64BA16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94752"/>
        <c:axId val="453698280"/>
      </c:barChart>
      <c:catAx>
        <c:axId val="4536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8280"/>
        <c:crosses val="autoZero"/>
        <c:auto val="1"/>
        <c:lblAlgn val="ctr"/>
        <c:lblOffset val="100"/>
        <c:noMultiLvlLbl val="0"/>
      </c:catAx>
      <c:valAx>
        <c:axId val="45369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企管系!$C$165:$C$166</c:f>
              <c:numCache>
                <c:formatCode>0.00%</c:formatCode>
                <c:ptCount val="2"/>
                <c:pt idx="0">
                  <c:v>0.54545454545454541</c:v>
                </c:pt>
                <c:pt idx="1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A-41B7-B74E-8B5251951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94360"/>
        <c:axId val="453693968"/>
      </c:barChart>
      <c:catAx>
        <c:axId val="453694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3968"/>
        <c:crosses val="autoZero"/>
        <c:auto val="1"/>
        <c:lblAlgn val="ctr"/>
        <c:lblOffset val="100"/>
        <c:noMultiLvlLbl val="0"/>
      </c:catAx>
      <c:valAx>
        <c:axId val="45369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4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商學院!$C$24:$C$28</c:f>
              <c:numCache>
                <c:formatCode>0.00%</c:formatCode>
                <c:ptCount val="5"/>
                <c:pt idx="0">
                  <c:v>0.50714285714285712</c:v>
                </c:pt>
                <c:pt idx="1">
                  <c:v>0.37142857142857144</c:v>
                </c:pt>
                <c:pt idx="2">
                  <c:v>0.12142857142857143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9256"/>
        <c:axId val="225849648"/>
      </c:barChart>
      <c:catAx>
        <c:axId val="225849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9648"/>
        <c:crosses val="autoZero"/>
        <c:auto val="1"/>
        <c:lblAlgn val="ctr"/>
        <c:lblOffset val="100"/>
        <c:noMultiLvlLbl val="0"/>
      </c:catAx>
      <c:valAx>
        <c:axId val="2258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9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企管系!$A$170:$A$171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企管系!$C$170:$C$171</c:f>
              <c:numCache>
                <c:formatCode>0.00%</c:formatCode>
                <c:ptCount val="2"/>
                <c:pt idx="0">
                  <c:v>0.45454545454545453</c:v>
                </c:pt>
                <c:pt idx="1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6-4DDC-BC6D-6AFB5794B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2168"/>
        <c:axId val="453606872"/>
      </c:barChart>
      <c:catAx>
        <c:axId val="45360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6872"/>
        <c:crosses val="autoZero"/>
        <c:auto val="1"/>
        <c:lblAlgn val="ctr"/>
        <c:lblOffset val="100"/>
        <c:noMultiLvlLbl val="0"/>
      </c:catAx>
      <c:valAx>
        <c:axId val="45360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2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休閒系!$C$5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F-4E7B-842C-DCDA2E67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6088"/>
        <c:axId val="453605304"/>
      </c:barChart>
      <c:catAx>
        <c:axId val="453606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5304"/>
        <c:crosses val="autoZero"/>
        <c:auto val="1"/>
        <c:lblAlgn val="ctr"/>
        <c:lblOffset val="100"/>
        <c:noMultiLvlLbl val="0"/>
      </c:catAx>
      <c:valAx>
        <c:axId val="45360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B-4F70-A004-428E55B8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4520"/>
        <c:axId val="453607656"/>
      </c:barChart>
      <c:catAx>
        <c:axId val="45360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7656"/>
        <c:crosses val="autoZero"/>
        <c:auto val="1"/>
        <c:lblAlgn val="ctr"/>
        <c:lblOffset val="100"/>
        <c:noMultiLvlLbl val="0"/>
      </c:catAx>
      <c:valAx>
        <c:axId val="45360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休閒系!$C$120:$C$124</c:f>
              <c:numCache>
                <c:formatCode>0.00%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3-4C15-B5C9-E8DA4B4F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8048"/>
        <c:axId val="453601776"/>
      </c:barChart>
      <c:catAx>
        <c:axId val="45360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1776"/>
        <c:crosses val="autoZero"/>
        <c:auto val="1"/>
        <c:lblAlgn val="ctr"/>
        <c:lblOffset val="100"/>
        <c:noMultiLvlLbl val="0"/>
      </c:catAx>
      <c:valAx>
        <c:axId val="45360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休閒系!$C$24:$C$28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4-4C59-B8BD-A29B2BC7D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1384"/>
        <c:axId val="453608440"/>
      </c:barChart>
      <c:catAx>
        <c:axId val="453601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8440"/>
        <c:crosses val="autoZero"/>
        <c:auto val="1"/>
        <c:lblAlgn val="ctr"/>
        <c:lblOffset val="100"/>
        <c:noMultiLvlLbl val="0"/>
      </c:catAx>
      <c:valAx>
        <c:axId val="45360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休閒系!$C$32:$C$36</c:f>
              <c:numCache>
                <c:formatCode>0.00%</c:formatCode>
                <c:ptCount val="5"/>
                <c:pt idx="0">
                  <c:v>0.875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0-45CD-882F-3D6CC625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3344"/>
        <c:axId val="453603736"/>
      </c:barChart>
      <c:catAx>
        <c:axId val="45360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3736"/>
        <c:crosses val="autoZero"/>
        <c:auto val="1"/>
        <c:lblAlgn val="ctr"/>
        <c:lblOffset val="100"/>
        <c:noMultiLvlLbl val="0"/>
      </c:catAx>
      <c:valAx>
        <c:axId val="453603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休閒系!$C$40:$C$44</c:f>
              <c:numCache>
                <c:formatCode>0.00%</c:formatCode>
                <c:ptCount val="5"/>
                <c:pt idx="0">
                  <c:v>0.875</c:v>
                </c:pt>
                <c:pt idx="1">
                  <c:v>0.125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B-414D-B239-FE1248CE4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04912"/>
        <c:axId val="453695144"/>
      </c:barChart>
      <c:catAx>
        <c:axId val="45360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95144"/>
        <c:crosses val="autoZero"/>
        <c:auto val="1"/>
        <c:lblAlgn val="ctr"/>
        <c:lblOffset val="100"/>
        <c:noMultiLvlLbl val="0"/>
      </c:catAx>
      <c:valAx>
        <c:axId val="453695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360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休閒系!$C$48:$C$52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79-44F0-839A-F7DB5363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2232"/>
        <c:axId val="454406936"/>
      </c:barChart>
      <c:catAx>
        <c:axId val="454402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6936"/>
        <c:crosses val="autoZero"/>
        <c:auto val="1"/>
        <c:lblAlgn val="ctr"/>
        <c:lblOffset val="100"/>
        <c:noMultiLvlLbl val="0"/>
      </c:catAx>
      <c:valAx>
        <c:axId val="45440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休閒系!$C$56:$C$60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7-42F9-A57E-AB1CA639B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5368"/>
        <c:axId val="454407720"/>
      </c:barChart>
      <c:catAx>
        <c:axId val="454405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7720"/>
        <c:crosses val="autoZero"/>
        <c:auto val="1"/>
        <c:lblAlgn val="ctr"/>
        <c:lblOffset val="100"/>
        <c:noMultiLvlLbl val="0"/>
      </c:catAx>
      <c:valAx>
        <c:axId val="45440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5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休閒系!$C$64:$C$68</c:f>
              <c:numCache>
                <c:formatCode>0.00%</c:formatCode>
                <c:ptCount val="5"/>
                <c:pt idx="0">
                  <c:v>0.625</c:v>
                </c:pt>
                <c:pt idx="1">
                  <c:v>0.25</c:v>
                </c:pt>
                <c:pt idx="2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C-462B-AFA7-57861C281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9288"/>
        <c:axId val="454406544"/>
      </c:barChart>
      <c:catAx>
        <c:axId val="4544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6544"/>
        <c:crosses val="autoZero"/>
        <c:auto val="1"/>
        <c:lblAlgn val="ctr"/>
        <c:lblOffset val="100"/>
        <c:noMultiLvlLbl val="0"/>
      </c:catAx>
      <c:valAx>
        <c:axId val="45440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商學院!$C$32:$C$36</c:f>
              <c:numCache>
                <c:formatCode>0.00%</c:formatCode>
                <c:ptCount val="5"/>
                <c:pt idx="0">
                  <c:v>0.47142857142857142</c:v>
                </c:pt>
                <c:pt idx="1">
                  <c:v>0.47857142857142859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4944"/>
        <c:axId val="225847296"/>
      </c:barChart>
      <c:catAx>
        <c:axId val="22584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7296"/>
        <c:crosses val="autoZero"/>
        <c:auto val="1"/>
        <c:lblAlgn val="ctr"/>
        <c:lblOffset val="100"/>
        <c:noMultiLvlLbl val="0"/>
      </c:catAx>
      <c:valAx>
        <c:axId val="22584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休閒系!$C$72:$C$76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D-45A3-9125-2B179450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1840"/>
        <c:axId val="454407328"/>
      </c:barChart>
      <c:catAx>
        <c:axId val="45440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7328"/>
        <c:crosses val="autoZero"/>
        <c:auto val="1"/>
        <c:lblAlgn val="ctr"/>
        <c:lblOffset val="100"/>
        <c:noMultiLvlLbl val="0"/>
      </c:catAx>
      <c:valAx>
        <c:axId val="45440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休閒系!$C$80:$C$84</c:f>
              <c:numCache>
                <c:formatCode>0.00%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0.125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C-46C2-9CC3-8D18D13E9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8504"/>
        <c:axId val="454402624"/>
      </c:barChart>
      <c:catAx>
        <c:axId val="45440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2624"/>
        <c:crosses val="autoZero"/>
        <c:auto val="1"/>
        <c:lblAlgn val="ctr"/>
        <c:lblOffset val="100"/>
        <c:noMultiLvlLbl val="0"/>
      </c:catAx>
      <c:valAx>
        <c:axId val="45440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8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休閒系!$C$88:$C$92</c:f>
              <c:numCache>
                <c:formatCode>0.00%</c:formatCode>
                <c:ptCount val="5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5F-4A39-8C0E-0BB714242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6152"/>
        <c:axId val="454403800"/>
      </c:barChart>
      <c:catAx>
        <c:axId val="45440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3800"/>
        <c:crosses val="autoZero"/>
        <c:auto val="1"/>
        <c:lblAlgn val="ctr"/>
        <c:lblOffset val="100"/>
        <c:noMultiLvlLbl val="0"/>
      </c:catAx>
      <c:valAx>
        <c:axId val="454403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A-4823-A4D3-01F688EC3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404976"/>
        <c:axId val="454268192"/>
      </c:barChart>
      <c:catAx>
        <c:axId val="45440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8192"/>
        <c:crosses val="autoZero"/>
        <c:auto val="1"/>
        <c:lblAlgn val="ctr"/>
        <c:lblOffset val="100"/>
        <c:noMultiLvlLbl val="0"/>
      </c:catAx>
      <c:valAx>
        <c:axId val="4542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40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休閒系!$C$104:$C$108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04A-B89A-B5F0C20FE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0352"/>
        <c:axId val="454260744"/>
      </c:barChart>
      <c:catAx>
        <c:axId val="45426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0744"/>
        <c:crosses val="autoZero"/>
        <c:auto val="1"/>
        <c:lblAlgn val="ctr"/>
        <c:lblOffset val="100"/>
        <c:noMultiLvlLbl val="0"/>
      </c:catAx>
      <c:valAx>
        <c:axId val="45426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0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休閒系!$C$112:$C$116</c:f>
              <c:numCache>
                <c:formatCode>0.00%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C-4AF4-BFD0-D8A16BDBA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9760"/>
        <c:axId val="454261136"/>
      </c:barChart>
      <c:catAx>
        <c:axId val="4542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1136"/>
        <c:crosses val="autoZero"/>
        <c:auto val="1"/>
        <c:lblAlgn val="ctr"/>
        <c:lblOffset val="100"/>
        <c:noMultiLvlLbl val="0"/>
      </c:catAx>
      <c:valAx>
        <c:axId val="4542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休閒系!$C$130:$C$134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4-48C5-B35C-0496B2D59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5056"/>
        <c:axId val="454263096"/>
      </c:barChart>
      <c:catAx>
        <c:axId val="45426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3096"/>
        <c:crosses val="autoZero"/>
        <c:auto val="1"/>
        <c:lblAlgn val="ctr"/>
        <c:lblOffset val="100"/>
        <c:noMultiLvlLbl val="0"/>
      </c:catAx>
      <c:valAx>
        <c:axId val="45426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休閒系!$C$138:$C$144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0.20833333333333334</c:v>
                </c:pt>
                <c:pt idx="2">
                  <c:v>0.16666666666666666</c:v>
                </c:pt>
                <c:pt idx="3">
                  <c:v>0.125</c:v>
                </c:pt>
                <c:pt idx="4">
                  <c:v>0.16666666666666666</c:v>
                </c:pt>
                <c:pt idx="5">
                  <c:v>0.25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8-400B-9CC6-01AC9BC9E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58784"/>
        <c:axId val="454263488"/>
      </c:barChart>
      <c:catAx>
        <c:axId val="45425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3488"/>
        <c:crosses val="autoZero"/>
        <c:auto val="1"/>
        <c:lblAlgn val="ctr"/>
        <c:lblOffset val="100"/>
        <c:noMultiLvlLbl val="0"/>
      </c:catAx>
      <c:valAx>
        <c:axId val="45426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5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休閒系!$C$148:$C$161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7.8947368421052627E-2</c:v>
                </c:pt>
                <c:pt idx="2">
                  <c:v>7.8947368421052627E-2</c:v>
                </c:pt>
                <c:pt idx="3">
                  <c:v>0.10526315789473684</c:v>
                </c:pt>
                <c:pt idx="4">
                  <c:v>5.2631578947368418E-2</c:v>
                </c:pt>
                <c:pt idx="5">
                  <c:v>7.8947368421052627E-2</c:v>
                </c:pt>
                <c:pt idx="6">
                  <c:v>0.21052631578947367</c:v>
                </c:pt>
                <c:pt idx="7">
                  <c:v>2.6315789473684209E-2</c:v>
                </c:pt>
                <c:pt idx="8">
                  <c:v>7.8947368421052627E-2</c:v>
                </c:pt>
                <c:pt idx="9">
                  <c:v>0</c:v>
                </c:pt>
                <c:pt idx="10">
                  <c:v>0.21052631578947367</c:v>
                </c:pt>
                <c:pt idx="11">
                  <c:v>0</c:v>
                </c:pt>
                <c:pt idx="12">
                  <c:v>7.8947368421052627E-2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D-4F36-914B-B5ADF1484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8584"/>
        <c:axId val="454264272"/>
      </c:barChart>
      <c:catAx>
        <c:axId val="45426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4272"/>
        <c:crosses val="autoZero"/>
        <c:auto val="1"/>
        <c:lblAlgn val="ctr"/>
        <c:lblOffset val="100"/>
        <c:noMultiLvlLbl val="0"/>
      </c:catAx>
      <c:valAx>
        <c:axId val="45426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8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休閒系!$C$165:$C$166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8C-4945-8857-FDD6EC1BE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8976"/>
        <c:axId val="454259176"/>
      </c:barChart>
      <c:catAx>
        <c:axId val="45426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59176"/>
        <c:crosses val="autoZero"/>
        <c:auto val="1"/>
        <c:lblAlgn val="ctr"/>
        <c:lblOffset val="100"/>
        <c:noMultiLvlLbl val="0"/>
      </c:catAx>
      <c:valAx>
        <c:axId val="454259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商學院!$C$40:$C$44</c:f>
              <c:numCache>
                <c:formatCode>0.00%</c:formatCode>
                <c:ptCount val="5"/>
                <c:pt idx="0">
                  <c:v>0.49285714285714288</c:v>
                </c:pt>
                <c:pt idx="1">
                  <c:v>0.45714285714285713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847688"/>
        <c:axId val="225845336"/>
      </c:barChart>
      <c:catAx>
        <c:axId val="22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5336"/>
        <c:crosses val="autoZero"/>
        <c:auto val="1"/>
        <c:lblAlgn val="ctr"/>
        <c:lblOffset val="100"/>
        <c:noMultiLvlLbl val="0"/>
      </c:catAx>
      <c:valAx>
        <c:axId val="22584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休閒系!$A$170:$A$171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休閒系!$C$170:$C$171</c:f>
              <c:numCache>
                <c:formatCode>0.00%</c:formatCode>
                <c:ptCount val="2"/>
                <c:pt idx="0">
                  <c:v>0.09</c:v>
                </c:pt>
                <c:pt idx="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F-486C-BEF3-291977D7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5840"/>
        <c:axId val="454267800"/>
      </c:barChart>
      <c:catAx>
        <c:axId val="4542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7800"/>
        <c:crosses val="autoZero"/>
        <c:auto val="1"/>
        <c:lblAlgn val="ctr"/>
        <c:lblOffset val="100"/>
        <c:noMultiLvlLbl val="0"/>
      </c:catAx>
      <c:valAx>
        <c:axId val="45426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保金系!$C$5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保金系!$C$6:$C$10</c:f>
              <c:numCache>
                <c:formatCode>0.00%</c:formatCode>
                <c:ptCount val="5"/>
                <c:pt idx="0">
                  <c:v>0.59649122807017541</c:v>
                </c:pt>
                <c:pt idx="1">
                  <c:v>0.36842105263157893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4-4151-BD34-608F3551A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70152"/>
        <c:axId val="454269368"/>
      </c:barChart>
      <c:catAx>
        <c:axId val="454270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9368"/>
        <c:crosses val="autoZero"/>
        <c:auto val="1"/>
        <c:lblAlgn val="ctr"/>
        <c:lblOffset val="100"/>
        <c:noMultiLvlLbl val="0"/>
      </c:catAx>
      <c:valAx>
        <c:axId val="45426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0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保金系!$C$14:$C$18</c:f>
              <c:numCache>
                <c:formatCode>0.00%</c:formatCode>
                <c:ptCount val="5"/>
                <c:pt idx="0">
                  <c:v>0.56140350877192979</c:v>
                </c:pt>
                <c:pt idx="1">
                  <c:v>0.38596491228070173</c:v>
                </c:pt>
                <c:pt idx="2">
                  <c:v>5.2631578947368418E-2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9-4932-90BA-ACDFEEB92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1920"/>
        <c:axId val="454266624"/>
      </c:barChart>
      <c:catAx>
        <c:axId val="45426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6624"/>
        <c:crosses val="autoZero"/>
        <c:auto val="1"/>
        <c:lblAlgn val="ctr"/>
        <c:lblOffset val="100"/>
        <c:noMultiLvlLbl val="0"/>
      </c:catAx>
      <c:valAx>
        <c:axId val="4542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保金系!$C$120:$C$124</c:f>
              <c:numCache>
                <c:formatCode>0.00%</c:formatCode>
                <c:ptCount val="5"/>
                <c:pt idx="0">
                  <c:v>0.24561403508771928</c:v>
                </c:pt>
                <c:pt idx="1">
                  <c:v>0.54385964912280704</c:v>
                </c:pt>
                <c:pt idx="2">
                  <c:v>0.21052631578947367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6CD-8376-F72E8419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67408"/>
        <c:axId val="454262312"/>
      </c:barChart>
      <c:catAx>
        <c:axId val="45426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2312"/>
        <c:crosses val="autoZero"/>
        <c:auto val="1"/>
        <c:lblAlgn val="ctr"/>
        <c:lblOffset val="100"/>
        <c:noMultiLvlLbl val="0"/>
      </c:catAx>
      <c:valAx>
        <c:axId val="45426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6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保金系!$C$24:$C$28</c:f>
              <c:numCache>
                <c:formatCode>0.00%</c:formatCode>
                <c:ptCount val="5"/>
                <c:pt idx="0">
                  <c:v>0.64912280701754388</c:v>
                </c:pt>
                <c:pt idx="1">
                  <c:v>0.31578947368421051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5-44E0-8862-D96D64BDC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73680"/>
        <c:axId val="454274072"/>
      </c:barChart>
      <c:catAx>
        <c:axId val="4542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4072"/>
        <c:crosses val="autoZero"/>
        <c:auto val="1"/>
        <c:lblAlgn val="ctr"/>
        <c:lblOffset val="100"/>
        <c:noMultiLvlLbl val="0"/>
      </c:catAx>
      <c:valAx>
        <c:axId val="45427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保金系!$C$32:$C$36</c:f>
              <c:numCache>
                <c:formatCode>0.00%</c:formatCode>
                <c:ptCount val="5"/>
                <c:pt idx="0">
                  <c:v>0.56140350877192979</c:v>
                </c:pt>
                <c:pt idx="1">
                  <c:v>0.40350877192982454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E-4343-8569-953CFC787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72504"/>
        <c:axId val="454273288"/>
      </c:barChart>
      <c:catAx>
        <c:axId val="45427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3288"/>
        <c:crosses val="autoZero"/>
        <c:auto val="1"/>
        <c:lblAlgn val="ctr"/>
        <c:lblOffset val="100"/>
        <c:noMultiLvlLbl val="0"/>
      </c:catAx>
      <c:valAx>
        <c:axId val="45427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2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保金系!$C$40:$C$44</c:f>
              <c:numCache>
                <c:formatCode>0.00%</c:formatCode>
                <c:ptCount val="5"/>
                <c:pt idx="0">
                  <c:v>0.59649122807017541</c:v>
                </c:pt>
                <c:pt idx="1">
                  <c:v>0.36842105263157893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8A-41CC-90C6-C4ED8B27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4272112"/>
        <c:axId val="454274464"/>
      </c:barChart>
      <c:catAx>
        <c:axId val="45427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4464"/>
        <c:crosses val="autoZero"/>
        <c:auto val="1"/>
        <c:lblAlgn val="ctr"/>
        <c:lblOffset val="100"/>
        <c:noMultiLvlLbl val="0"/>
      </c:catAx>
      <c:valAx>
        <c:axId val="45427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427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保金系!$C$48:$C$52</c:f>
              <c:numCache>
                <c:formatCode>0.00%</c:formatCode>
                <c:ptCount val="5"/>
                <c:pt idx="0">
                  <c:v>0.59649122807017541</c:v>
                </c:pt>
                <c:pt idx="1">
                  <c:v>0.2807017543859649</c:v>
                </c:pt>
                <c:pt idx="2">
                  <c:v>0.12280701754385964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9-437B-96F0-327568624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49400"/>
        <c:axId val="455151360"/>
      </c:barChart>
      <c:catAx>
        <c:axId val="455149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1360"/>
        <c:crosses val="autoZero"/>
        <c:auto val="1"/>
        <c:lblAlgn val="ctr"/>
        <c:lblOffset val="100"/>
        <c:noMultiLvlLbl val="0"/>
      </c:catAx>
      <c:valAx>
        <c:axId val="45515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49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保金系!$C$56:$C$60</c:f>
              <c:numCache>
                <c:formatCode>0.00%</c:formatCode>
                <c:ptCount val="5"/>
                <c:pt idx="0">
                  <c:v>0.61403508771929827</c:v>
                </c:pt>
                <c:pt idx="1">
                  <c:v>0.35087719298245612</c:v>
                </c:pt>
                <c:pt idx="2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4-4C50-A5C2-AC040B75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47440"/>
        <c:axId val="455154888"/>
      </c:barChart>
      <c:catAx>
        <c:axId val="45514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4888"/>
        <c:crosses val="autoZero"/>
        <c:auto val="1"/>
        <c:lblAlgn val="ctr"/>
        <c:lblOffset val="100"/>
        <c:noMultiLvlLbl val="0"/>
      </c:catAx>
      <c:valAx>
        <c:axId val="45515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4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保金系!$C$64:$C$68</c:f>
              <c:numCache>
                <c:formatCode>0.00%</c:formatCode>
                <c:ptCount val="5"/>
                <c:pt idx="0">
                  <c:v>0.68421052631578949</c:v>
                </c:pt>
                <c:pt idx="1">
                  <c:v>0.24561403508771928</c:v>
                </c:pt>
                <c:pt idx="2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A-4FBC-8D7B-FFA52249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51752"/>
        <c:axId val="455154104"/>
      </c:barChart>
      <c:catAx>
        <c:axId val="455151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4104"/>
        <c:crosses val="autoZero"/>
        <c:auto val="1"/>
        <c:lblAlgn val="ctr"/>
        <c:lblOffset val="100"/>
        <c:noMultiLvlLbl val="0"/>
      </c:catAx>
      <c:valAx>
        <c:axId val="455154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商學院!$C$48:$C$52</c:f>
              <c:numCache>
                <c:formatCode>0.00%</c:formatCode>
                <c:ptCount val="5"/>
                <c:pt idx="0">
                  <c:v>0.45</c:v>
                </c:pt>
                <c:pt idx="1">
                  <c:v>0.37142857142857144</c:v>
                </c:pt>
                <c:pt idx="2">
                  <c:v>0.17857142857142858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4032"/>
        <c:axId val="452055600"/>
      </c:barChart>
      <c:catAx>
        <c:axId val="4520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5600"/>
        <c:crosses val="autoZero"/>
        <c:auto val="1"/>
        <c:lblAlgn val="ctr"/>
        <c:lblOffset val="100"/>
        <c:noMultiLvlLbl val="0"/>
      </c:catAx>
      <c:valAx>
        <c:axId val="4520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保金系!$C$72:$C$76</c:f>
              <c:numCache>
                <c:formatCode>0.00%</c:formatCode>
                <c:ptCount val="5"/>
                <c:pt idx="0">
                  <c:v>0.50877192982456143</c:v>
                </c:pt>
                <c:pt idx="1">
                  <c:v>0.47368421052631576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8-4158-8968-EADB72BBC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52144"/>
        <c:axId val="455148224"/>
      </c:barChart>
      <c:catAx>
        <c:axId val="45515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48224"/>
        <c:crosses val="autoZero"/>
        <c:auto val="1"/>
        <c:lblAlgn val="ctr"/>
        <c:lblOffset val="100"/>
        <c:noMultiLvlLbl val="0"/>
      </c:catAx>
      <c:valAx>
        <c:axId val="455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保金系!$C$80:$C$84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0.47368421052631576</c:v>
                </c:pt>
                <c:pt idx="2">
                  <c:v>0.19298245614035087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8-42FB-9F34-4498057BD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48616"/>
        <c:axId val="455154496"/>
      </c:barChart>
      <c:catAx>
        <c:axId val="45514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4496"/>
        <c:crosses val="autoZero"/>
        <c:auto val="1"/>
        <c:lblAlgn val="ctr"/>
        <c:lblOffset val="100"/>
        <c:noMultiLvlLbl val="0"/>
      </c:catAx>
      <c:valAx>
        <c:axId val="45515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4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保金系!$C$88:$C$92</c:f>
              <c:numCache>
                <c:formatCode>0.00%</c:formatCode>
                <c:ptCount val="5"/>
                <c:pt idx="0">
                  <c:v>0.49122807017543857</c:v>
                </c:pt>
                <c:pt idx="1">
                  <c:v>0.35087719298245612</c:v>
                </c:pt>
                <c:pt idx="2">
                  <c:v>0.15789473684210525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5-46F3-8D7A-91352A0AD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52928"/>
        <c:axId val="455150184"/>
      </c:barChart>
      <c:catAx>
        <c:axId val="45515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0184"/>
        <c:crosses val="autoZero"/>
        <c:auto val="1"/>
        <c:lblAlgn val="ctr"/>
        <c:lblOffset val="100"/>
        <c:noMultiLvlLbl val="0"/>
      </c:catAx>
      <c:valAx>
        <c:axId val="45515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保金系!$C$96:$C$100</c:f>
              <c:numCache>
                <c:formatCode>0.00%</c:formatCode>
                <c:ptCount val="5"/>
                <c:pt idx="0">
                  <c:v>0.56140350877192979</c:v>
                </c:pt>
                <c:pt idx="1">
                  <c:v>0.38596491228070173</c:v>
                </c:pt>
                <c:pt idx="2">
                  <c:v>5.2631578947368418E-2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D-4453-B0A5-A3EA82FCE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152536"/>
        <c:axId val="455153320"/>
      </c:barChart>
      <c:catAx>
        <c:axId val="45515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3320"/>
        <c:crosses val="autoZero"/>
        <c:auto val="1"/>
        <c:lblAlgn val="ctr"/>
        <c:lblOffset val="100"/>
        <c:noMultiLvlLbl val="0"/>
      </c:catAx>
      <c:valAx>
        <c:axId val="455153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152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保金系!$C$104:$C$108</c:f>
              <c:numCache>
                <c:formatCode>0.00%</c:formatCode>
                <c:ptCount val="5"/>
                <c:pt idx="0">
                  <c:v>0.49122807017543857</c:v>
                </c:pt>
                <c:pt idx="1">
                  <c:v>0.43859649122807015</c:v>
                </c:pt>
                <c:pt idx="2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4-4080-A2C3-24A896CDC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9776"/>
        <c:axId val="455890952"/>
      </c:barChart>
      <c:catAx>
        <c:axId val="455889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0952"/>
        <c:crosses val="autoZero"/>
        <c:auto val="1"/>
        <c:lblAlgn val="ctr"/>
        <c:lblOffset val="100"/>
        <c:noMultiLvlLbl val="0"/>
      </c:catAx>
      <c:valAx>
        <c:axId val="45589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9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保金系!$C$112:$C$116</c:f>
              <c:numCache>
                <c:formatCode>0.00%</c:formatCode>
                <c:ptCount val="5"/>
                <c:pt idx="0">
                  <c:v>0.56140350877192979</c:v>
                </c:pt>
                <c:pt idx="1">
                  <c:v>0.42105263157894735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C-43E0-9B69-022C21ED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0760"/>
        <c:axId val="455886640"/>
      </c:barChart>
      <c:catAx>
        <c:axId val="45588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6640"/>
        <c:crosses val="autoZero"/>
        <c:auto val="1"/>
        <c:lblAlgn val="ctr"/>
        <c:lblOffset val="100"/>
        <c:noMultiLvlLbl val="0"/>
      </c:catAx>
      <c:valAx>
        <c:axId val="45588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0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保金系!$C$130:$C$134</c:f>
              <c:numCache>
                <c:formatCode>0.00%</c:formatCode>
                <c:ptCount val="5"/>
                <c:pt idx="0">
                  <c:v>0.73684210526315785</c:v>
                </c:pt>
                <c:pt idx="1">
                  <c:v>0.24561403508771928</c:v>
                </c:pt>
                <c:pt idx="2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0-4DD7-91FB-B80B5AA22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0560"/>
        <c:axId val="455888208"/>
      </c:barChart>
      <c:catAx>
        <c:axId val="45589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8208"/>
        <c:crosses val="autoZero"/>
        <c:auto val="1"/>
        <c:lblAlgn val="ctr"/>
        <c:lblOffset val="100"/>
        <c:noMultiLvlLbl val="0"/>
      </c:catAx>
      <c:valAx>
        <c:axId val="45588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保金系!$C$138:$C$144</c:f>
              <c:numCache>
                <c:formatCode>0.00%</c:formatCode>
                <c:ptCount val="7"/>
                <c:pt idx="0">
                  <c:v>0.11428571428571428</c:v>
                </c:pt>
                <c:pt idx="1">
                  <c:v>0.25714285714285712</c:v>
                </c:pt>
                <c:pt idx="2">
                  <c:v>0.20714285714285716</c:v>
                </c:pt>
                <c:pt idx="3">
                  <c:v>0.14285714285714285</c:v>
                </c:pt>
                <c:pt idx="4">
                  <c:v>0.2</c:v>
                </c:pt>
                <c:pt idx="5">
                  <c:v>6.4285714285714279E-2</c:v>
                </c:pt>
                <c:pt idx="6">
                  <c:v>1.4285714285714285E-2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4-4CD2-B67F-CF988264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7424"/>
        <c:axId val="455881152"/>
      </c:barChart>
      <c:catAx>
        <c:axId val="45588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1152"/>
        <c:crosses val="autoZero"/>
        <c:auto val="1"/>
        <c:lblAlgn val="ctr"/>
        <c:lblOffset val="100"/>
        <c:noMultiLvlLbl val="0"/>
      </c:catAx>
      <c:valAx>
        <c:axId val="45588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保金系!$C$148:$C$161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0.10037174721189591</c:v>
                </c:pt>
                <c:pt idx="2">
                  <c:v>3.3457249070631967E-2</c:v>
                </c:pt>
                <c:pt idx="3">
                  <c:v>0.12267657992565056</c:v>
                </c:pt>
                <c:pt idx="4">
                  <c:v>3.717472118959108E-2</c:v>
                </c:pt>
                <c:pt idx="5">
                  <c:v>0.12639405204460966</c:v>
                </c:pt>
                <c:pt idx="6">
                  <c:v>0.16356877323420074</c:v>
                </c:pt>
                <c:pt idx="7">
                  <c:v>2.6022304832713755E-2</c:v>
                </c:pt>
                <c:pt idx="8">
                  <c:v>0.11895910780669144</c:v>
                </c:pt>
                <c:pt idx="9">
                  <c:v>1.1152416356877323E-2</c:v>
                </c:pt>
                <c:pt idx="10">
                  <c:v>0.16356877323420074</c:v>
                </c:pt>
                <c:pt idx="11">
                  <c:v>4.0892193308550186E-2</c:v>
                </c:pt>
                <c:pt idx="12">
                  <c:v>5.5762081784386616E-2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1DD-9B44-C380725B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7816"/>
        <c:axId val="455881544"/>
      </c:barChart>
      <c:catAx>
        <c:axId val="45588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1544"/>
        <c:crosses val="autoZero"/>
        <c:auto val="1"/>
        <c:lblAlgn val="ctr"/>
        <c:lblOffset val="100"/>
        <c:noMultiLvlLbl val="0"/>
      </c:catAx>
      <c:valAx>
        <c:axId val="455881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7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保金系!$C$165:$C$166</c:f>
              <c:numCache>
                <c:formatCode>0.00%</c:formatCode>
                <c:ptCount val="2"/>
                <c:pt idx="0">
                  <c:v>0.98245614035087714</c:v>
                </c:pt>
                <c:pt idx="1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D-48EA-8CC4-8CCF26A20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2912"/>
        <c:axId val="455882328"/>
      </c:barChart>
      <c:catAx>
        <c:axId val="45589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2328"/>
        <c:crosses val="autoZero"/>
        <c:auto val="1"/>
        <c:lblAlgn val="ctr"/>
        <c:lblOffset val="100"/>
        <c:noMultiLvlLbl val="0"/>
      </c:catAx>
      <c:valAx>
        <c:axId val="455882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2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商學院!$C$56:$C$60</c:f>
              <c:numCache>
                <c:formatCode>0.00%</c:formatCode>
                <c:ptCount val="5"/>
                <c:pt idx="0">
                  <c:v>0.5</c:v>
                </c:pt>
                <c:pt idx="1">
                  <c:v>0.42142857142857143</c:v>
                </c:pt>
                <c:pt idx="2">
                  <c:v>7.857142857142857E-2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6384"/>
        <c:axId val="452057952"/>
      </c:barChart>
      <c:catAx>
        <c:axId val="4520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7952"/>
        <c:crosses val="autoZero"/>
        <c:auto val="1"/>
        <c:lblAlgn val="ctr"/>
        <c:lblOffset val="100"/>
        <c:noMultiLvlLbl val="0"/>
      </c:catAx>
      <c:valAx>
        <c:axId val="45205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保金系!$A$170:$A$171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保金系!$C$170:$C$171</c:f>
              <c:numCache>
                <c:formatCode>0.00%</c:formatCode>
                <c:ptCount val="2"/>
                <c:pt idx="0">
                  <c:v>0.91228070175438591</c:v>
                </c:pt>
                <c:pt idx="1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1-49C3-A15F-6DE6B723A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9384"/>
        <c:axId val="455892520"/>
      </c:barChart>
      <c:catAx>
        <c:axId val="45588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2520"/>
        <c:crosses val="autoZero"/>
        <c:auto val="1"/>
        <c:lblAlgn val="ctr"/>
        <c:lblOffset val="100"/>
        <c:noMultiLvlLbl val="0"/>
      </c:catAx>
      <c:valAx>
        <c:axId val="455892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9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財金系!$C$5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財金系!$C$6:$C$10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0.47619047619047616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7-4F5C-A212-1DDB952DA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0168"/>
        <c:axId val="455891344"/>
      </c:barChart>
      <c:catAx>
        <c:axId val="45589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1344"/>
        <c:crosses val="autoZero"/>
        <c:auto val="1"/>
        <c:lblAlgn val="ctr"/>
        <c:lblOffset val="100"/>
        <c:noMultiLvlLbl val="0"/>
      </c:catAx>
      <c:valAx>
        <c:axId val="4558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財金系!$C$14:$C$18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0.47619047619047616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C-4E5B-BA51-8C07655D6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2720"/>
        <c:axId val="455883504"/>
      </c:barChart>
      <c:catAx>
        <c:axId val="45588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3504"/>
        <c:crosses val="autoZero"/>
        <c:auto val="1"/>
        <c:lblAlgn val="ctr"/>
        <c:lblOffset val="100"/>
        <c:noMultiLvlLbl val="0"/>
      </c:catAx>
      <c:valAx>
        <c:axId val="45588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財金系!$C$120:$C$124</c:f>
              <c:numCache>
                <c:formatCode>0.00%</c:formatCode>
                <c:ptCount val="5"/>
                <c:pt idx="0">
                  <c:v>4.7619047619047616E-2</c:v>
                </c:pt>
                <c:pt idx="1">
                  <c:v>0.42857142857142855</c:v>
                </c:pt>
                <c:pt idx="2">
                  <c:v>0.2857142857142857</c:v>
                </c:pt>
                <c:pt idx="3">
                  <c:v>0.19047619047619047</c:v>
                </c:pt>
                <c:pt idx="4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8-4D56-BA87-02EEB9699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5856"/>
        <c:axId val="455884680"/>
      </c:barChart>
      <c:catAx>
        <c:axId val="4558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4680"/>
        <c:crosses val="autoZero"/>
        <c:auto val="1"/>
        <c:lblAlgn val="ctr"/>
        <c:lblOffset val="100"/>
        <c:noMultiLvlLbl val="0"/>
      </c:catAx>
      <c:valAx>
        <c:axId val="45588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財金系!$C$24:$C$28</c:f>
              <c:numCache>
                <c:formatCode>0.00%</c:formatCode>
                <c:ptCount val="5"/>
                <c:pt idx="0">
                  <c:v>0.47619047619047616</c:v>
                </c:pt>
                <c:pt idx="1">
                  <c:v>0.38095238095238093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C-4B52-925E-4DE79C85A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85464"/>
        <c:axId val="455894872"/>
      </c:barChart>
      <c:catAx>
        <c:axId val="4558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4872"/>
        <c:crosses val="autoZero"/>
        <c:auto val="1"/>
        <c:lblAlgn val="ctr"/>
        <c:lblOffset val="100"/>
        <c:noMultiLvlLbl val="0"/>
      </c:catAx>
      <c:valAx>
        <c:axId val="455894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財金系!$C$32:$C$36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0.33333333333333331</c:v>
                </c:pt>
                <c:pt idx="2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6-4EE5-8B51-CEF4E6131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6440"/>
        <c:axId val="455893304"/>
      </c:barChart>
      <c:catAx>
        <c:axId val="45589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3304"/>
        <c:crosses val="autoZero"/>
        <c:auto val="1"/>
        <c:lblAlgn val="ctr"/>
        <c:lblOffset val="100"/>
        <c:noMultiLvlLbl val="0"/>
      </c:catAx>
      <c:valAx>
        <c:axId val="45589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6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財金系!$C$40:$C$44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0.38095238095238093</c:v>
                </c:pt>
                <c:pt idx="2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0-469B-B0A0-95EA51B1C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4480"/>
        <c:axId val="455893696"/>
      </c:barChart>
      <c:catAx>
        <c:axId val="45589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3696"/>
        <c:crosses val="autoZero"/>
        <c:auto val="1"/>
        <c:lblAlgn val="ctr"/>
        <c:lblOffset val="100"/>
        <c:noMultiLvlLbl val="0"/>
      </c:catAx>
      <c:valAx>
        <c:axId val="45589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財金系!$C$48:$C$52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0.2857142857142857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B-4163-B4BC-05D8F24AC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896048"/>
        <c:axId val="456485200"/>
      </c:barChart>
      <c:catAx>
        <c:axId val="45589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5200"/>
        <c:crosses val="autoZero"/>
        <c:auto val="1"/>
        <c:lblAlgn val="ctr"/>
        <c:lblOffset val="100"/>
        <c:noMultiLvlLbl val="0"/>
      </c:catAx>
      <c:valAx>
        <c:axId val="45648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589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財金系!$C$56:$C$60</c:f>
              <c:numCache>
                <c:formatCode>0.00%</c:formatCode>
                <c:ptCount val="5"/>
                <c:pt idx="0">
                  <c:v>0.47619047619047616</c:v>
                </c:pt>
                <c:pt idx="1">
                  <c:v>0.2857142857142857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5-4128-87C2-549041EC8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85592"/>
        <c:axId val="456486376"/>
      </c:barChart>
      <c:catAx>
        <c:axId val="456485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6376"/>
        <c:crosses val="autoZero"/>
        <c:auto val="1"/>
        <c:lblAlgn val="ctr"/>
        <c:lblOffset val="100"/>
        <c:noMultiLvlLbl val="0"/>
      </c:catAx>
      <c:valAx>
        <c:axId val="456486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5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財金系!$C$64:$C$68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0.33333333333333331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3-43A2-83AB-2583BCE89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84416"/>
        <c:axId val="456483240"/>
      </c:barChart>
      <c:catAx>
        <c:axId val="45648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3240"/>
        <c:crosses val="autoZero"/>
        <c:auto val="1"/>
        <c:lblAlgn val="ctr"/>
        <c:lblOffset val="100"/>
        <c:noMultiLvlLbl val="0"/>
      </c:catAx>
      <c:valAx>
        <c:axId val="45648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商學院!$C$64:$C$68</c:f>
              <c:numCache>
                <c:formatCode>0.00%</c:formatCode>
                <c:ptCount val="5"/>
                <c:pt idx="0">
                  <c:v>0.47142857142857142</c:v>
                </c:pt>
                <c:pt idx="1">
                  <c:v>0.44285714285714284</c:v>
                </c:pt>
                <c:pt idx="2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57168"/>
        <c:axId val="452059912"/>
      </c:barChart>
      <c:catAx>
        <c:axId val="45205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9912"/>
        <c:crosses val="autoZero"/>
        <c:auto val="1"/>
        <c:lblAlgn val="ctr"/>
        <c:lblOffset val="100"/>
        <c:noMultiLvlLbl val="0"/>
      </c:catAx>
      <c:valAx>
        <c:axId val="45205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205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財金系!$C$72:$C$76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0.23809523809523808</c:v>
                </c:pt>
                <c:pt idx="2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F-4E7B-8554-64FA08CFF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84024"/>
        <c:axId val="456477360"/>
      </c:barChart>
      <c:catAx>
        <c:axId val="45648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7360"/>
        <c:crosses val="autoZero"/>
        <c:auto val="1"/>
        <c:lblAlgn val="ctr"/>
        <c:lblOffset val="100"/>
        <c:noMultiLvlLbl val="0"/>
      </c:catAx>
      <c:valAx>
        <c:axId val="45647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財金系!$C$80:$C$84</c:f>
              <c:numCache>
                <c:formatCode>0.00%</c:formatCode>
                <c:ptCount val="5"/>
                <c:pt idx="0">
                  <c:v>0.19047619047619047</c:v>
                </c:pt>
                <c:pt idx="1">
                  <c:v>0.47619047619047616</c:v>
                </c:pt>
                <c:pt idx="2">
                  <c:v>0.19047619047619047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8-40DA-9202-0F3363F4C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3832"/>
        <c:axId val="456473440"/>
      </c:barChart>
      <c:catAx>
        <c:axId val="45647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3440"/>
        <c:crosses val="autoZero"/>
        <c:auto val="1"/>
        <c:lblAlgn val="ctr"/>
        <c:lblOffset val="100"/>
        <c:noMultiLvlLbl val="0"/>
      </c:catAx>
      <c:valAx>
        <c:axId val="45647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財金系!$C$88:$C$92</c:f>
              <c:numCache>
                <c:formatCode>0.00%</c:formatCode>
                <c:ptCount val="5"/>
                <c:pt idx="0">
                  <c:v>0.19047619047619047</c:v>
                </c:pt>
                <c:pt idx="1">
                  <c:v>0.52380952380952384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A-4ADB-9006-C2218E64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82848"/>
        <c:axId val="456477752"/>
      </c:barChart>
      <c:catAx>
        <c:axId val="45648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7752"/>
        <c:crosses val="autoZero"/>
        <c:auto val="1"/>
        <c:lblAlgn val="ctr"/>
        <c:lblOffset val="100"/>
        <c:noMultiLvlLbl val="0"/>
      </c:catAx>
      <c:valAx>
        <c:axId val="45647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財金系!$C$96:$C$100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0.23809523809523808</c:v>
                </c:pt>
                <c:pt idx="2">
                  <c:v>0.19047619047619047</c:v>
                </c:pt>
                <c:pt idx="3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6-4A5B-BE59-BD1BE6223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4224"/>
        <c:axId val="456474616"/>
      </c:barChart>
      <c:catAx>
        <c:axId val="45647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4616"/>
        <c:crosses val="autoZero"/>
        <c:auto val="1"/>
        <c:lblAlgn val="ctr"/>
        <c:lblOffset val="100"/>
        <c:noMultiLvlLbl val="0"/>
      </c:catAx>
      <c:valAx>
        <c:axId val="456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4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財金系!$C$104:$C$108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0.38095238095238093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3-44F5-B0CA-470A99D3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2656"/>
        <c:axId val="456478144"/>
      </c:barChart>
      <c:catAx>
        <c:axId val="45647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8144"/>
        <c:crosses val="autoZero"/>
        <c:auto val="1"/>
        <c:lblAlgn val="ctr"/>
        <c:lblOffset val="100"/>
        <c:noMultiLvlLbl val="0"/>
      </c:catAx>
      <c:valAx>
        <c:axId val="4564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財金系!$C$112:$C$116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0.23809523809523808</c:v>
                </c:pt>
                <c:pt idx="2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F-474A-B0D4-EB690236A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82064"/>
        <c:axId val="456473048"/>
      </c:barChart>
      <c:catAx>
        <c:axId val="45648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3048"/>
        <c:crosses val="autoZero"/>
        <c:auto val="1"/>
        <c:lblAlgn val="ctr"/>
        <c:lblOffset val="100"/>
        <c:noMultiLvlLbl val="0"/>
      </c:catAx>
      <c:valAx>
        <c:axId val="45647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財金系!$C$130:$C$134</c:f>
              <c:numCache>
                <c:formatCode>0.00%</c:formatCode>
                <c:ptCount val="5"/>
                <c:pt idx="0">
                  <c:v>0.61904761904761907</c:v>
                </c:pt>
                <c:pt idx="1">
                  <c:v>0.23809523809523808</c:v>
                </c:pt>
                <c:pt idx="2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F-4E4F-A8D5-6448336C5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8536"/>
        <c:axId val="456480496"/>
      </c:barChart>
      <c:catAx>
        <c:axId val="456478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0496"/>
        <c:crosses val="autoZero"/>
        <c:auto val="1"/>
        <c:lblAlgn val="ctr"/>
        <c:lblOffset val="100"/>
        <c:noMultiLvlLbl val="0"/>
      </c:catAx>
      <c:valAx>
        <c:axId val="4564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財金系!$C$138:$C$144</c:f>
              <c:numCache>
                <c:formatCode>0.00%</c:formatCode>
                <c:ptCount val="7"/>
                <c:pt idx="0">
                  <c:v>9.5238095238095233E-2</c:v>
                </c:pt>
                <c:pt idx="1">
                  <c:v>0.22222222222222221</c:v>
                </c:pt>
                <c:pt idx="2">
                  <c:v>0.20634920634920634</c:v>
                </c:pt>
                <c:pt idx="3">
                  <c:v>7.9365079365079361E-2</c:v>
                </c:pt>
                <c:pt idx="4">
                  <c:v>0.14285714285714285</c:v>
                </c:pt>
                <c:pt idx="5">
                  <c:v>0.23809523809523808</c:v>
                </c:pt>
                <c:pt idx="6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92-4F42-B658-A58197A7C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5400"/>
        <c:axId val="456475792"/>
      </c:barChart>
      <c:catAx>
        <c:axId val="45647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5792"/>
        <c:crosses val="autoZero"/>
        <c:auto val="1"/>
        <c:lblAlgn val="ctr"/>
        <c:lblOffset val="100"/>
        <c:noMultiLvlLbl val="0"/>
      </c:catAx>
      <c:valAx>
        <c:axId val="45647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財金系!$C$148:$C$161</c:f>
              <c:numCache>
                <c:formatCode>0.00%</c:formatCode>
                <c:ptCount val="14"/>
                <c:pt idx="0">
                  <c:v>2.2727272727272728E-2</c:v>
                </c:pt>
                <c:pt idx="1">
                  <c:v>0.14772727272727273</c:v>
                </c:pt>
                <c:pt idx="2">
                  <c:v>0.11363636363636363</c:v>
                </c:pt>
                <c:pt idx="3">
                  <c:v>4.5454545454545456E-2</c:v>
                </c:pt>
                <c:pt idx="4">
                  <c:v>3.4090909090909088E-2</c:v>
                </c:pt>
                <c:pt idx="5">
                  <c:v>7.9545454545454544E-2</c:v>
                </c:pt>
                <c:pt idx="6">
                  <c:v>0.11363636363636363</c:v>
                </c:pt>
                <c:pt idx="7">
                  <c:v>5.6818181818181816E-2</c:v>
                </c:pt>
                <c:pt idx="8">
                  <c:v>7.9545454545454544E-2</c:v>
                </c:pt>
                <c:pt idx="9">
                  <c:v>1.1363636363636364E-2</c:v>
                </c:pt>
                <c:pt idx="10">
                  <c:v>0.19318181818181818</c:v>
                </c:pt>
                <c:pt idx="11">
                  <c:v>4.5454545454545456E-2</c:v>
                </c:pt>
                <c:pt idx="12">
                  <c:v>5.6818181818181816E-2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0-4C15-83E7-13CA38522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6184"/>
        <c:axId val="456481672"/>
      </c:barChart>
      <c:catAx>
        <c:axId val="45647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81672"/>
        <c:crosses val="autoZero"/>
        <c:auto val="1"/>
        <c:lblAlgn val="ctr"/>
        <c:lblOffset val="100"/>
        <c:noMultiLvlLbl val="0"/>
      </c:catAx>
      <c:valAx>
        <c:axId val="456481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財金系!$A$165:$A$166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財金系!$C$165:$C$166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2-4224-B659-3AF3DAAA5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76576"/>
        <c:axId val="456476968"/>
      </c:barChart>
      <c:catAx>
        <c:axId val="4564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6968"/>
        <c:crosses val="autoZero"/>
        <c:auto val="1"/>
        <c:lblAlgn val="ctr"/>
        <c:lblOffset val="100"/>
        <c:noMultiLvlLbl val="0"/>
      </c:catAx>
      <c:valAx>
        <c:axId val="456476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5647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13" Type="http://schemas.openxmlformats.org/officeDocument/2006/relationships/chart" Target="../charts/chart93.xml"/><Relationship Id="rId18" Type="http://schemas.openxmlformats.org/officeDocument/2006/relationships/chart" Target="../charts/chart9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12" Type="http://schemas.openxmlformats.org/officeDocument/2006/relationships/chart" Target="../charts/chart92.xml"/><Relationship Id="rId17" Type="http://schemas.openxmlformats.org/officeDocument/2006/relationships/chart" Target="../charts/chart97.xml"/><Relationship Id="rId2" Type="http://schemas.openxmlformats.org/officeDocument/2006/relationships/chart" Target="../charts/chart82.xml"/><Relationship Id="rId16" Type="http://schemas.openxmlformats.org/officeDocument/2006/relationships/chart" Target="../charts/chart96.xml"/><Relationship Id="rId20" Type="http://schemas.openxmlformats.org/officeDocument/2006/relationships/chart" Target="../charts/chart100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11" Type="http://schemas.openxmlformats.org/officeDocument/2006/relationships/chart" Target="../charts/chart91.xml"/><Relationship Id="rId5" Type="http://schemas.openxmlformats.org/officeDocument/2006/relationships/chart" Target="../charts/chart85.xml"/><Relationship Id="rId15" Type="http://schemas.openxmlformats.org/officeDocument/2006/relationships/chart" Target="../charts/chart95.xml"/><Relationship Id="rId10" Type="http://schemas.openxmlformats.org/officeDocument/2006/relationships/chart" Target="../charts/chart90.xml"/><Relationship Id="rId19" Type="http://schemas.openxmlformats.org/officeDocument/2006/relationships/chart" Target="../charts/chart99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Relationship Id="rId14" Type="http://schemas.openxmlformats.org/officeDocument/2006/relationships/chart" Target="../charts/chart9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13" Type="http://schemas.openxmlformats.org/officeDocument/2006/relationships/chart" Target="../charts/chart113.xml"/><Relationship Id="rId18" Type="http://schemas.openxmlformats.org/officeDocument/2006/relationships/chart" Target="../charts/chart11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12" Type="http://schemas.openxmlformats.org/officeDocument/2006/relationships/chart" Target="../charts/chart112.xml"/><Relationship Id="rId17" Type="http://schemas.openxmlformats.org/officeDocument/2006/relationships/chart" Target="../charts/chart117.xml"/><Relationship Id="rId2" Type="http://schemas.openxmlformats.org/officeDocument/2006/relationships/chart" Target="../charts/chart102.xml"/><Relationship Id="rId16" Type="http://schemas.openxmlformats.org/officeDocument/2006/relationships/chart" Target="../charts/chart116.xml"/><Relationship Id="rId20" Type="http://schemas.openxmlformats.org/officeDocument/2006/relationships/chart" Target="../charts/chart120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11" Type="http://schemas.openxmlformats.org/officeDocument/2006/relationships/chart" Target="../charts/chart111.xml"/><Relationship Id="rId5" Type="http://schemas.openxmlformats.org/officeDocument/2006/relationships/chart" Target="../charts/chart105.xml"/><Relationship Id="rId15" Type="http://schemas.openxmlformats.org/officeDocument/2006/relationships/chart" Target="../charts/chart115.xml"/><Relationship Id="rId10" Type="http://schemas.openxmlformats.org/officeDocument/2006/relationships/chart" Target="../charts/chart110.xml"/><Relationship Id="rId19" Type="http://schemas.openxmlformats.org/officeDocument/2006/relationships/chart" Target="../charts/chart119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Relationship Id="rId14" Type="http://schemas.openxmlformats.org/officeDocument/2006/relationships/chart" Target="../charts/chart1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13" Type="http://schemas.openxmlformats.org/officeDocument/2006/relationships/chart" Target="../charts/chart133.xml"/><Relationship Id="rId18" Type="http://schemas.openxmlformats.org/officeDocument/2006/relationships/chart" Target="../charts/chart13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17" Type="http://schemas.openxmlformats.org/officeDocument/2006/relationships/chart" Target="../charts/chart137.xml"/><Relationship Id="rId2" Type="http://schemas.openxmlformats.org/officeDocument/2006/relationships/chart" Target="../charts/chart122.xml"/><Relationship Id="rId16" Type="http://schemas.openxmlformats.org/officeDocument/2006/relationships/chart" Target="../charts/chart136.xml"/><Relationship Id="rId20" Type="http://schemas.openxmlformats.org/officeDocument/2006/relationships/chart" Target="../charts/chart140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5" Type="http://schemas.openxmlformats.org/officeDocument/2006/relationships/chart" Target="../charts/chart135.xml"/><Relationship Id="rId10" Type="http://schemas.openxmlformats.org/officeDocument/2006/relationships/chart" Target="../charts/chart130.xml"/><Relationship Id="rId19" Type="http://schemas.openxmlformats.org/officeDocument/2006/relationships/chart" Target="../charts/chart139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Relationship Id="rId14" Type="http://schemas.openxmlformats.org/officeDocument/2006/relationships/chart" Target="../charts/chart13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13" Type="http://schemas.openxmlformats.org/officeDocument/2006/relationships/chart" Target="../charts/chart153.xml"/><Relationship Id="rId18" Type="http://schemas.openxmlformats.org/officeDocument/2006/relationships/chart" Target="../charts/chart15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12" Type="http://schemas.openxmlformats.org/officeDocument/2006/relationships/chart" Target="../charts/chart152.xml"/><Relationship Id="rId17" Type="http://schemas.openxmlformats.org/officeDocument/2006/relationships/chart" Target="../charts/chart157.xml"/><Relationship Id="rId2" Type="http://schemas.openxmlformats.org/officeDocument/2006/relationships/chart" Target="../charts/chart142.xml"/><Relationship Id="rId16" Type="http://schemas.openxmlformats.org/officeDocument/2006/relationships/chart" Target="../charts/chart156.xml"/><Relationship Id="rId20" Type="http://schemas.openxmlformats.org/officeDocument/2006/relationships/chart" Target="../charts/chart160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11" Type="http://schemas.openxmlformats.org/officeDocument/2006/relationships/chart" Target="../charts/chart151.xml"/><Relationship Id="rId5" Type="http://schemas.openxmlformats.org/officeDocument/2006/relationships/chart" Target="../charts/chart145.xml"/><Relationship Id="rId15" Type="http://schemas.openxmlformats.org/officeDocument/2006/relationships/chart" Target="../charts/chart155.xml"/><Relationship Id="rId10" Type="http://schemas.openxmlformats.org/officeDocument/2006/relationships/chart" Target="../charts/chart150.xml"/><Relationship Id="rId19" Type="http://schemas.openxmlformats.org/officeDocument/2006/relationships/chart" Target="../charts/chart159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Relationship Id="rId14" Type="http://schemas.openxmlformats.org/officeDocument/2006/relationships/chart" Target="../charts/chart154.xml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73.xml"/><Relationship Id="rId18" Type="http://schemas.openxmlformats.org/officeDocument/2006/relationships/chart" Target="../charts/chart178.xml"/><Relationship Id="rId26" Type="http://schemas.openxmlformats.org/officeDocument/2006/relationships/chart" Target="../charts/chart186.xml"/><Relationship Id="rId39" Type="http://schemas.openxmlformats.org/officeDocument/2006/relationships/chart" Target="../charts/chart199.xml"/><Relationship Id="rId21" Type="http://schemas.openxmlformats.org/officeDocument/2006/relationships/chart" Target="../charts/chart181.xml"/><Relationship Id="rId34" Type="http://schemas.openxmlformats.org/officeDocument/2006/relationships/chart" Target="../charts/chart194.xml"/><Relationship Id="rId7" Type="http://schemas.openxmlformats.org/officeDocument/2006/relationships/chart" Target="../charts/chart167.xml"/><Relationship Id="rId12" Type="http://schemas.openxmlformats.org/officeDocument/2006/relationships/chart" Target="../charts/chart172.xml"/><Relationship Id="rId17" Type="http://schemas.openxmlformats.org/officeDocument/2006/relationships/chart" Target="../charts/chart177.xml"/><Relationship Id="rId25" Type="http://schemas.openxmlformats.org/officeDocument/2006/relationships/chart" Target="../charts/chart185.xml"/><Relationship Id="rId33" Type="http://schemas.openxmlformats.org/officeDocument/2006/relationships/chart" Target="../charts/chart193.xml"/><Relationship Id="rId38" Type="http://schemas.openxmlformats.org/officeDocument/2006/relationships/chart" Target="../charts/chart198.xml"/><Relationship Id="rId2" Type="http://schemas.openxmlformats.org/officeDocument/2006/relationships/chart" Target="../charts/chart162.xml"/><Relationship Id="rId16" Type="http://schemas.openxmlformats.org/officeDocument/2006/relationships/chart" Target="../charts/chart176.xml"/><Relationship Id="rId20" Type="http://schemas.openxmlformats.org/officeDocument/2006/relationships/chart" Target="../charts/chart180.xml"/><Relationship Id="rId29" Type="http://schemas.openxmlformats.org/officeDocument/2006/relationships/chart" Target="../charts/chart189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11" Type="http://schemas.openxmlformats.org/officeDocument/2006/relationships/chart" Target="../charts/chart171.xml"/><Relationship Id="rId24" Type="http://schemas.openxmlformats.org/officeDocument/2006/relationships/chart" Target="../charts/chart184.xml"/><Relationship Id="rId32" Type="http://schemas.openxmlformats.org/officeDocument/2006/relationships/chart" Target="../charts/chart192.xml"/><Relationship Id="rId37" Type="http://schemas.openxmlformats.org/officeDocument/2006/relationships/chart" Target="../charts/chart197.xml"/><Relationship Id="rId40" Type="http://schemas.openxmlformats.org/officeDocument/2006/relationships/chart" Target="../charts/chart200.xml"/><Relationship Id="rId5" Type="http://schemas.openxmlformats.org/officeDocument/2006/relationships/chart" Target="../charts/chart165.xml"/><Relationship Id="rId15" Type="http://schemas.openxmlformats.org/officeDocument/2006/relationships/chart" Target="../charts/chart175.xml"/><Relationship Id="rId23" Type="http://schemas.openxmlformats.org/officeDocument/2006/relationships/chart" Target="../charts/chart183.xml"/><Relationship Id="rId28" Type="http://schemas.openxmlformats.org/officeDocument/2006/relationships/chart" Target="../charts/chart188.xml"/><Relationship Id="rId36" Type="http://schemas.openxmlformats.org/officeDocument/2006/relationships/chart" Target="../charts/chart196.xml"/><Relationship Id="rId10" Type="http://schemas.openxmlformats.org/officeDocument/2006/relationships/chart" Target="../charts/chart170.xml"/><Relationship Id="rId19" Type="http://schemas.openxmlformats.org/officeDocument/2006/relationships/chart" Target="../charts/chart179.xml"/><Relationship Id="rId31" Type="http://schemas.openxmlformats.org/officeDocument/2006/relationships/chart" Target="../charts/chart191.xml"/><Relationship Id="rId4" Type="http://schemas.openxmlformats.org/officeDocument/2006/relationships/chart" Target="../charts/chart164.xml"/><Relationship Id="rId9" Type="http://schemas.openxmlformats.org/officeDocument/2006/relationships/chart" Target="../charts/chart169.xml"/><Relationship Id="rId14" Type="http://schemas.openxmlformats.org/officeDocument/2006/relationships/chart" Target="../charts/chart174.xml"/><Relationship Id="rId22" Type="http://schemas.openxmlformats.org/officeDocument/2006/relationships/chart" Target="../charts/chart182.xml"/><Relationship Id="rId27" Type="http://schemas.openxmlformats.org/officeDocument/2006/relationships/chart" Target="../charts/chart187.xml"/><Relationship Id="rId30" Type="http://schemas.openxmlformats.org/officeDocument/2006/relationships/chart" Target="../charts/chart190.xml"/><Relationship Id="rId35" Type="http://schemas.openxmlformats.org/officeDocument/2006/relationships/chart" Target="../charts/chart195.xml"/><Relationship Id="rId8" Type="http://schemas.openxmlformats.org/officeDocument/2006/relationships/chart" Target="../charts/chart168.xml"/><Relationship Id="rId3" Type="http://schemas.openxmlformats.org/officeDocument/2006/relationships/chart" Target="../charts/chart1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104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8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f>企管系!$B$6+休閒系!$B$6+保金系!$B$6+財金系!$B$6+國貿系!$B$6+會資系!$B$6+應統系!B6+財稅系!B6</f>
        <v>59</v>
      </c>
      <c r="C6" s="7">
        <f>B6/B11</f>
        <v>0.42142857142857143</v>
      </c>
    </row>
    <row r="7" spans="1:9" x14ac:dyDescent="0.25">
      <c r="A7" s="2" t="s">
        <v>43</v>
      </c>
      <c r="B7" s="2">
        <f>企管系!B7+休閒系!B7+保金系!B7+財金系!B7+國貿系!B7+會資系!B7+應統系!B7+財稅系!B7</f>
        <v>66</v>
      </c>
      <c r="C7" s="7">
        <f>B7/B11</f>
        <v>0.47142857142857142</v>
      </c>
    </row>
    <row r="8" spans="1:9" x14ac:dyDescent="0.25">
      <c r="A8" s="2" t="s">
        <v>44</v>
      </c>
      <c r="B8" s="2">
        <f>企管系!B8+休閒系!B8+保金系!B8+財金系!B8+國貿系!B8+會資系!B8+應統系!B8+財稅系!B8</f>
        <v>15</v>
      </c>
      <c r="C8" s="7">
        <f>B8/B11</f>
        <v>0.10714285714285714</v>
      </c>
    </row>
    <row r="9" spans="1:9" x14ac:dyDescent="0.25">
      <c r="A9" s="2" t="s">
        <v>46</v>
      </c>
      <c r="B9" s="2">
        <f>企管系!B9+休閒系!B9+保金系!B9+財金系!B9+國貿系!B9+會資系!B9+應統系!B9</f>
        <v>0</v>
      </c>
      <c r="C9" s="7"/>
    </row>
    <row r="10" spans="1:9" x14ac:dyDescent="0.25">
      <c r="A10" s="2" t="s">
        <v>47</v>
      </c>
      <c r="B10" s="2">
        <f>企管系!B10+休閒系!B10+保金系!B10+財金系!B10+國貿系!B10+會資系!B10+應統系!B10</f>
        <v>0</v>
      </c>
      <c r="C10" s="7"/>
    </row>
    <row r="11" spans="1:9" x14ac:dyDescent="0.25">
      <c r="A11" s="6" t="s">
        <v>99</v>
      </c>
      <c r="B11" s="6">
        <f>SUM(B6:B10)</f>
        <v>140</v>
      </c>
      <c r="C11" s="9">
        <f>SUM(C6:C10)</f>
        <v>0.99999999999999989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f>企管系!B14+休閒系!B14+保金系!B14+財金系!B14+國貿系!B14+會資系!B14+應統系!B14+財稅系!B14</f>
        <v>62</v>
      </c>
      <c r="C14" s="7">
        <f>B14/B19</f>
        <v>0.44285714285714284</v>
      </c>
    </row>
    <row r="15" spans="1:9" x14ac:dyDescent="0.25">
      <c r="A15" s="2" t="s">
        <v>48</v>
      </c>
      <c r="B15" s="2">
        <f>企管系!B15+休閒系!B15+保金系!B15+財金系!B15+國貿系!B15+會資系!B15+應統系!B15+財稅系!B15</f>
        <v>66</v>
      </c>
      <c r="C15" s="7">
        <f>B15/B19</f>
        <v>0.47142857142857142</v>
      </c>
    </row>
    <row r="16" spans="1:9" x14ac:dyDescent="0.25">
      <c r="A16" s="2" t="s">
        <v>49</v>
      </c>
      <c r="B16" s="2">
        <f>企管系!B16+休閒系!B16+保金系!B16+財金系!B16+國貿系!B16+會資系!B16+應統系!B16+財稅系!B16</f>
        <v>12</v>
      </c>
      <c r="C16" s="7">
        <f>B16/B19</f>
        <v>8.5714285714285715E-2</v>
      </c>
    </row>
    <row r="17" spans="1:4" x14ac:dyDescent="0.25">
      <c r="A17" s="2" t="s">
        <v>50</v>
      </c>
      <c r="B17" s="2">
        <f>企管系!B17+休閒系!B17+保金系!B17+財金系!B17+國貿系!B17+會資系!B17+應統系!B17</f>
        <v>0</v>
      </c>
      <c r="C17" s="7"/>
    </row>
    <row r="18" spans="1:4" x14ac:dyDescent="0.25">
      <c r="A18" s="2" t="s">
        <v>51</v>
      </c>
      <c r="B18" s="2">
        <f>企管系!B18+休閒系!B18+保金系!B18+財金系!B18+國貿系!B18+會資系!B18+應統系!B18</f>
        <v>0</v>
      </c>
      <c r="C18" s="7"/>
      <c r="D18" s="4"/>
    </row>
    <row r="19" spans="1:4" x14ac:dyDescent="0.25">
      <c r="A19" s="6" t="s">
        <v>99</v>
      </c>
      <c r="B19" s="6">
        <f>SUM(B14:B18)</f>
        <v>140</v>
      </c>
      <c r="C19" s="9">
        <v>1</v>
      </c>
    </row>
    <row r="20" spans="1:4" x14ac:dyDescent="0.25">
      <c r="B20" s="1">
        <v>0</v>
      </c>
    </row>
    <row r="21" spans="1:4" x14ac:dyDescent="0.25">
      <c r="A21" s="8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f>企管系!B24+休閒系!B24+保金系!B24+財金系!B24+國貿系!B24+會資系!B24+應統系!B24+財稅系!B24</f>
        <v>71</v>
      </c>
      <c r="C24" s="7">
        <f>B24/B29</f>
        <v>0.50714285714285712</v>
      </c>
      <c r="D24" s="4"/>
    </row>
    <row r="25" spans="1:4" x14ac:dyDescent="0.25">
      <c r="A25" s="2" t="s">
        <v>43</v>
      </c>
      <c r="B25" s="2">
        <f>企管系!B25+休閒系!B25+保金系!B25+財金系!B25+國貿系!B25+會資系!B25+應統系!B25+財稅系!B25</f>
        <v>52</v>
      </c>
      <c r="C25" s="7">
        <f>B25/B29</f>
        <v>0.37142857142857144</v>
      </c>
      <c r="D25" s="4"/>
    </row>
    <row r="26" spans="1:4" x14ac:dyDescent="0.25">
      <c r="A26" s="2" t="s">
        <v>44</v>
      </c>
      <c r="B26" s="2">
        <f>企管系!B26+休閒系!B26+保金系!B26+財金系!B26+國貿系!B26+會資系!B26+應統系!B26+財稅系!B26</f>
        <v>17</v>
      </c>
      <c r="C26" s="7">
        <f>B26/B29</f>
        <v>0.12142857142857143</v>
      </c>
      <c r="D26" s="4"/>
    </row>
    <row r="27" spans="1:4" x14ac:dyDescent="0.25">
      <c r="A27" s="2" t="s">
        <v>56</v>
      </c>
      <c r="B27" s="2">
        <f>企管系!B27+休閒系!B27+保金系!B27+財金系!B27+國貿系!B27+會資系!B27+應統系!B27</f>
        <v>0</v>
      </c>
      <c r="C27" s="7"/>
    </row>
    <row r="28" spans="1:4" x14ac:dyDescent="0.25">
      <c r="A28" s="2" t="s">
        <v>57</v>
      </c>
      <c r="B28" s="2">
        <f>企管系!B28+休閒系!B28+保金系!B28+財金系!B28+國貿系!B28+會資系!B28+應統系!B28</f>
        <v>0</v>
      </c>
      <c r="C28" s="7"/>
    </row>
    <row r="29" spans="1:4" x14ac:dyDescent="0.25">
      <c r="A29" s="6" t="s">
        <v>99</v>
      </c>
      <c r="B29" s="6">
        <f>SUM(B24:B28)</f>
        <v>140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f>企管系!B32+休閒系!B32+保金系!B32+財金系!B32+國貿系!B32+會資系!B32+應統系!B32+財稅系!B32</f>
        <v>66</v>
      </c>
      <c r="C32" s="7">
        <f>B32/B37</f>
        <v>0.47142857142857142</v>
      </c>
    </row>
    <row r="33" spans="1:4" x14ac:dyDescent="0.25">
      <c r="A33" s="2" t="s">
        <v>43</v>
      </c>
      <c r="B33" s="2">
        <f>企管系!B33+休閒系!B33+保金系!B33+財金系!B33+國貿系!B33+會資系!B33+應統系!B33+財稅系!B33</f>
        <v>67</v>
      </c>
      <c r="C33" s="7">
        <f>B33/B37</f>
        <v>0.47857142857142859</v>
      </c>
    </row>
    <row r="34" spans="1:4" x14ac:dyDescent="0.25">
      <c r="A34" s="2" t="s">
        <v>44</v>
      </c>
      <c r="B34" s="2">
        <f>企管系!B34+休閒系!B34+保金系!B34+財金系!B34+國貿系!B34+會資系!B34+應統系!B34+財稅系!B34</f>
        <v>7</v>
      </c>
      <c r="C34" s="7">
        <f>B34/B37</f>
        <v>0.05</v>
      </c>
    </row>
    <row r="35" spans="1:4" x14ac:dyDescent="0.25">
      <c r="A35" s="2" t="s">
        <v>46</v>
      </c>
      <c r="B35" s="2">
        <f>企管系!B35+休閒系!B35+保金系!B35+財金系!B35+國貿系!B35+會資系!B35+應統系!B35</f>
        <v>0</v>
      </c>
      <c r="C35" s="7"/>
    </row>
    <row r="36" spans="1:4" x14ac:dyDescent="0.25">
      <c r="A36" s="2" t="s">
        <v>47</v>
      </c>
      <c r="B36" s="2">
        <f>企管系!B36+休閒系!B36+保金系!B36+財金系!B36+國貿系!B36+會資系!B36+應統系!B36</f>
        <v>0</v>
      </c>
      <c r="C36" s="7"/>
      <c r="D36" s="4"/>
    </row>
    <row r="37" spans="1:4" x14ac:dyDescent="0.25">
      <c r="A37" s="6" t="s">
        <v>99</v>
      </c>
      <c r="B37" s="6">
        <f>SUM(B32:B36)</f>
        <v>140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f>企管系!B40+休閒系!B40+保金系!B40+財金系!B40+國貿系!B40+會資系!B40+應統系!B40+財稅系!B40</f>
        <v>69</v>
      </c>
      <c r="C40" s="7">
        <f>B40/B45</f>
        <v>0.49285714285714288</v>
      </c>
    </row>
    <row r="41" spans="1:4" x14ac:dyDescent="0.25">
      <c r="A41" s="2" t="s">
        <v>43</v>
      </c>
      <c r="B41" s="2">
        <f>企管系!B41+休閒系!B41+保金系!B41+財金系!B41+國貿系!B41+會資系!B41+應統系!B41+財稅系!B41</f>
        <v>64</v>
      </c>
      <c r="C41" s="7">
        <f>B41/B45</f>
        <v>0.45714285714285713</v>
      </c>
    </row>
    <row r="42" spans="1:4" x14ac:dyDescent="0.25">
      <c r="A42" s="2" t="s">
        <v>44</v>
      </c>
      <c r="B42" s="2">
        <f>企管系!B42+休閒系!B42+保金系!B42+財金系!B42+國貿系!B42+會資系!B42+應統系!B42+財稅系!B42</f>
        <v>7</v>
      </c>
      <c r="C42" s="7">
        <f>B42/B45</f>
        <v>0.05</v>
      </c>
    </row>
    <row r="43" spans="1:4" x14ac:dyDescent="0.25">
      <c r="A43" s="2" t="s">
        <v>45</v>
      </c>
      <c r="B43" s="2">
        <f>企管系!B43+休閒系!B43+保金系!B43+財金系!B43+國貿系!B43+會資系!B43+應統系!B43</f>
        <v>0</v>
      </c>
      <c r="C43" s="7"/>
    </row>
    <row r="44" spans="1:4" x14ac:dyDescent="0.25">
      <c r="A44" s="2" t="s">
        <v>55</v>
      </c>
      <c r="B44" s="2">
        <f>企管系!B44+休閒系!B44+保金系!B44+財金系!B44+國貿系!B44+會資系!B44+應統系!B44</f>
        <v>0</v>
      </c>
      <c r="C44" s="7"/>
      <c r="D44" s="4"/>
    </row>
    <row r="45" spans="1:4" x14ac:dyDescent="0.25">
      <c r="A45" s="6" t="s">
        <v>99</v>
      </c>
      <c r="B45" s="6">
        <f>SUM(B40:B44)</f>
        <v>140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f>企管系!B48+休閒系!B48+保金系!B48+財金系!B48+國貿系!B48+會資系!B48+應統系!B48+財稅系!B48</f>
        <v>63</v>
      </c>
      <c r="C48" s="7">
        <f>B48/B53</f>
        <v>0.45</v>
      </c>
    </row>
    <row r="49" spans="1:13" x14ac:dyDescent="0.25">
      <c r="A49" s="2" t="s">
        <v>43</v>
      </c>
      <c r="B49" s="2">
        <f>企管系!B49+休閒系!B49+保金系!B49+財金系!B49+國貿系!B49+會資系!B49+應統系!B49+財稅系!B49</f>
        <v>52</v>
      </c>
      <c r="C49" s="7">
        <f>B49/B53</f>
        <v>0.37142857142857144</v>
      </c>
    </row>
    <row r="50" spans="1:13" x14ac:dyDescent="0.25">
      <c r="A50" s="2" t="s">
        <v>44</v>
      </c>
      <c r="B50" s="2">
        <f>企管系!B50+休閒系!B50+保金系!B50+財金系!B50+國貿系!B50+會資系!B50+應統系!B50+財稅系!B50</f>
        <v>25</v>
      </c>
      <c r="C50" s="7">
        <f>B50/B53</f>
        <v>0.17857142857142858</v>
      </c>
    </row>
    <row r="51" spans="1:13" x14ac:dyDescent="0.25">
      <c r="A51" s="2" t="s">
        <v>45</v>
      </c>
      <c r="B51" s="2">
        <f>企管系!B51+休閒系!B51+保金系!B51+財金系!B51+國貿系!B51+會資系!B51+應統系!B51</f>
        <v>0</v>
      </c>
      <c r="C51" s="7"/>
    </row>
    <row r="52" spans="1:13" x14ac:dyDescent="0.25">
      <c r="A52" s="2" t="s">
        <v>55</v>
      </c>
      <c r="B52" s="2">
        <f>企管系!B52+休閒系!B52+保金系!B52+財金系!B52+國貿系!B52+會資系!B52+應統系!B52</f>
        <v>0</v>
      </c>
      <c r="C52" s="7"/>
      <c r="D52" s="4"/>
    </row>
    <row r="53" spans="1:13" x14ac:dyDescent="0.25">
      <c r="A53" s="6" t="s">
        <v>99</v>
      </c>
      <c r="B53" s="6">
        <f>SUM(B48:B52)</f>
        <v>140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f>企管系!B56+休閒系!B56+保金系!B56+財金系!B56+國貿系!B56+會資系!B56+應統系!B56+財稅系!B56</f>
        <v>70</v>
      </c>
      <c r="C56" s="7">
        <f>B56/B61</f>
        <v>0.5</v>
      </c>
    </row>
    <row r="57" spans="1:13" x14ac:dyDescent="0.25">
      <c r="A57" s="2" t="s">
        <v>62</v>
      </c>
      <c r="B57" s="2">
        <f>企管系!B57+休閒系!B57+保金系!B57+財金系!B57+國貿系!B57+會資系!B57+應統系!B57+財稅系!B57</f>
        <v>59</v>
      </c>
      <c r="C57" s="7">
        <f>B57/B61</f>
        <v>0.42142857142857143</v>
      </c>
    </row>
    <row r="58" spans="1:13" x14ac:dyDescent="0.25">
      <c r="A58" s="2" t="s">
        <v>63</v>
      </c>
      <c r="B58" s="2">
        <f>企管系!B58+休閒系!B58+保金系!B58+財金系!B58+國貿系!B58+會資系!B58+應統系!B58+財稅系!B58</f>
        <v>11</v>
      </c>
      <c r="C58" s="7">
        <f>B58/B61</f>
        <v>7.857142857142857E-2</v>
      </c>
    </row>
    <row r="59" spans="1:13" x14ac:dyDescent="0.25">
      <c r="A59" s="2" t="s">
        <v>50</v>
      </c>
      <c r="B59" s="2">
        <f>企管系!B59+休閒系!B59+保金系!B59+財金系!B59+國貿系!B59+會資系!B59+應統系!B59</f>
        <v>0</v>
      </c>
      <c r="C59" s="7"/>
    </row>
    <row r="60" spans="1:13" x14ac:dyDescent="0.25">
      <c r="A60" s="2" t="s">
        <v>51</v>
      </c>
      <c r="B60" s="2">
        <f>企管系!B60+休閒系!B60+保金系!B60+財金系!B60+國貿系!B60+會資系!B60+應統系!B60</f>
        <v>0</v>
      </c>
      <c r="C60" s="7"/>
      <c r="D60" s="4"/>
    </row>
    <row r="61" spans="1:13" x14ac:dyDescent="0.25">
      <c r="A61" s="6" t="s">
        <v>99</v>
      </c>
      <c r="B61" s="6">
        <f>SUM(B56:B60)</f>
        <v>140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f>企管系!B64+休閒系!B64+保金系!B64+財金系!B64+國貿系!B64+會資系!B64+應統系!B64+財稅系!B64</f>
        <v>66</v>
      </c>
      <c r="C64" s="7">
        <f>B64/B69</f>
        <v>0.47142857142857142</v>
      </c>
    </row>
    <row r="65" spans="1:4" x14ac:dyDescent="0.25">
      <c r="A65" s="2" t="s">
        <v>43</v>
      </c>
      <c r="B65" s="2">
        <f>企管系!B65+休閒系!B65+保金系!B65+財金系!B65+國貿系!B65+會資系!B65+應統系!B65+財稅系!B65</f>
        <v>62</v>
      </c>
      <c r="C65" s="7">
        <f>B65/B69</f>
        <v>0.44285714285714284</v>
      </c>
    </row>
    <row r="66" spans="1:4" x14ac:dyDescent="0.25">
      <c r="A66" s="2" t="s">
        <v>44</v>
      </c>
      <c r="B66" s="2">
        <f>企管系!B66+休閒系!B66+保金系!B66+財金系!B66+國貿系!B66+會資系!B66+應統系!B66+財稅系!B66</f>
        <v>12</v>
      </c>
      <c r="C66" s="7">
        <f>B66/B69</f>
        <v>8.5714285714285715E-2</v>
      </c>
    </row>
    <row r="67" spans="1:4" x14ac:dyDescent="0.25">
      <c r="A67" s="2" t="s">
        <v>45</v>
      </c>
      <c r="B67" s="2">
        <f>企管系!B67+休閒系!B67+保金系!B67+財金系!B67+國貿系!B67+會資系!B67+應統系!B67</f>
        <v>0</v>
      </c>
      <c r="C67" s="7"/>
    </row>
    <row r="68" spans="1:4" x14ac:dyDescent="0.25">
      <c r="A68" s="2" t="s">
        <v>55</v>
      </c>
      <c r="B68" s="2">
        <f>企管系!B68+休閒系!B68+保金系!B68+財金系!B68+國貿系!B68+會資系!B68+應統系!B68</f>
        <v>0</v>
      </c>
      <c r="C68" s="7"/>
      <c r="D68" s="4"/>
    </row>
    <row r="69" spans="1:4" x14ac:dyDescent="0.25">
      <c r="A69" s="6" t="s">
        <v>99</v>
      </c>
      <c r="B69" s="6">
        <f>SUM(B64:B68)</f>
        <v>140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68</v>
      </c>
      <c r="B72" s="2">
        <f>企管系!B72+休閒系!B72+保金系!B72+財金系!B72+國貿系!B72+會資系!B72+應統系!B72+財稅系!B72</f>
        <v>61</v>
      </c>
      <c r="C72" s="7">
        <f>B72/B77</f>
        <v>0.43571428571428572</v>
      </c>
    </row>
    <row r="73" spans="1:4" x14ac:dyDescent="0.25">
      <c r="A73" s="2" t="s">
        <v>43</v>
      </c>
      <c r="B73" s="2">
        <f>企管系!B73+休閒系!B73+保金系!B73+財金系!B73+國貿系!B73+會資系!B73+應統系!B73+財稅系!B73</f>
        <v>69</v>
      </c>
      <c r="C73" s="7">
        <f>B73/B77</f>
        <v>0.49285714285714288</v>
      </c>
    </row>
    <row r="74" spans="1:4" x14ac:dyDescent="0.25">
      <c r="A74" s="2" t="s">
        <v>69</v>
      </c>
      <c r="B74" s="2">
        <f>企管系!B74+休閒系!B74+保金系!B74+財金系!B74+國貿系!B74+會資系!B74+應統系!B74+財稅系!B74</f>
        <v>10</v>
      </c>
      <c r="C74" s="7">
        <f>B74/B77</f>
        <v>7.1428571428571425E-2</v>
      </c>
    </row>
    <row r="75" spans="1:4" x14ac:dyDescent="0.25">
      <c r="A75" s="2" t="s">
        <v>70</v>
      </c>
      <c r="B75" s="2">
        <f>企管系!B75+休閒系!B75+保金系!B75+財金系!B75+國貿系!B75+會資系!B75+應統系!B75</f>
        <v>0</v>
      </c>
      <c r="C75" s="7"/>
    </row>
    <row r="76" spans="1:4" x14ac:dyDescent="0.25">
      <c r="A76" s="2" t="s">
        <v>71</v>
      </c>
      <c r="B76" s="2">
        <f>企管系!B76+休閒系!B76+保金系!B76+財金系!B76+國貿系!B76+會資系!B76+應統系!B76</f>
        <v>0</v>
      </c>
      <c r="C76" s="7"/>
    </row>
    <row r="77" spans="1:4" x14ac:dyDescent="0.25">
      <c r="A77" s="6" t="s">
        <v>99</v>
      </c>
      <c r="B77" s="6">
        <f>SUM(B72:B76)</f>
        <v>140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f>企管系!B80+休閒系!B80+保金系!B80+財金系!B80+國貿系!B80+會資系!B80+應統系!B80+財稅系!B80</f>
        <v>34</v>
      </c>
      <c r="C80" s="7">
        <f>B80/B85</f>
        <v>0.24285714285714285</v>
      </c>
    </row>
    <row r="81" spans="1:3" x14ac:dyDescent="0.25">
      <c r="A81" s="2" t="s">
        <v>43</v>
      </c>
      <c r="B81" s="2">
        <f>企管系!B81+休閒系!B81+保金系!B81+財金系!B81+國貿系!B81+會資系!B81+應統系!B81+財稅系!B81</f>
        <v>66</v>
      </c>
      <c r="C81" s="7">
        <f>B81/B85</f>
        <v>0.47142857142857142</v>
      </c>
    </row>
    <row r="82" spans="1:3" x14ac:dyDescent="0.25">
      <c r="A82" s="2" t="s">
        <v>44</v>
      </c>
      <c r="B82" s="2">
        <f>企管系!B82+休閒系!B82+保金系!B82+財金系!B82+國貿系!B82+會資系!B82+應統系!B82+財稅系!B82</f>
        <v>37</v>
      </c>
      <c r="C82" s="7">
        <f>B82/B85</f>
        <v>0.26428571428571429</v>
      </c>
    </row>
    <row r="83" spans="1:3" x14ac:dyDescent="0.25">
      <c r="A83" s="2" t="s">
        <v>56</v>
      </c>
      <c r="B83" s="2">
        <f>企管系!B83+休閒系!B83+保金系!B83+財金系!B83+國貿系!B83+會資系!B83+應統系!B83+財稅系!B83</f>
        <v>3</v>
      </c>
      <c r="C83" s="7">
        <f>B83/B85</f>
        <v>2.1428571428571429E-2</v>
      </c>
    </row>
    <row r="84" spans="1:3" x14ac:dyDescent="0.25">
      <c r="A84" s="2" t="s">
        <v>55</v>
      </c>
      <c r="B84" s="2">
        <f>企管系!B84+休閒系!B84+保金系!B84+財金系!B84+國貿系!B84+會資系!B84+應統系!B84</f>
        <v>0</v>
      </c>
      <c r="C84" s="7"/>
    </row>
    <row r="85" spans="1:3" x14ac:dyDescent="0.25">
      <c r="A85" s="6" t="s">
        <v>99</v>
      </c>
      <c r="B85" s="6">
        <f>SUM(B80:B84)</f>
        <v>140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f>企管系!B88+休閒系!B88+保金系!B88+財金系!B88+國貿系!B88+會資系!B88+應統系!B88+財稅系!B88</f>
        <v>45</v>
      </c>
      <c r="C88" s="7">
        <f>B88/B93</f>
        <v>0.32142857142857145</v>
      </c>
    </row>
    <row r="89" spans="1:3" x14ac:dyDescent="0.25">
      <c r="A89" s="2" t="s">
        <v>72</v>
      </c>
      <c r="B89" s="2">
        <f>企管系!B89+休閒系!B89+保金系!B89+財金系!B89+國貿系!B89+會資系!B89+應統系!B89+財稅系!B89</f>
        <v>68</v>
      </c>
      <c r="C89" s="7">
        <f>B89/B93</f>
        <v>0.48571428571428571</v>
      </c>
    </row>
    <row r="90" spans="1:3" x14ac:dyDescent="0.25">
      <c r="A90" s="2" t="s">
        <v>73</v>
      </c>
      <c r="B90" s="2">
        <f>企管系!B90+休閒系!B90+保金系!B90+財金系!B90+國貿系!B90+會資系!B90+應統系!B90+財稅系!B90</f>
        <v>25</v>
      </c>
      <c r="C90" s="7">
        <f>B90/B93</f>
        <v>0.17857142857142858</v>
      </c>
    </row>
    <row r="91" spans="1:3" x14ac:dyDescent="0.25">
      <c r="A91" s="2" t="s">
        <v>45</v>
      </c>
      <c r="B91" s="2">
        <f>企管系!B91+休閒系!B91+保金系!B91+財金系!B91+國貿系!B91+會資系!B91+應統系!B91+財稅系!B91</f>
        <v>2</v>
      </c>
      <c r="C91" s="7"/>
    </row>
    <row r="92" spans="1:3" x14ac:dyDescent="0.25">
      <c r="A92" s="2" t="s">
        <v>55</v>
      </c>
      <c r="B92" s="2">
        <f>企管系!B92+休閒系!B92+保金系!B92+財金系!B92+國貿系!B92+會資系!B92+應統系!B92</f>
        <v>0</v>
      </c>
      <c r="C92" s="7"/>
    </row>
    <row r="93" spans="1:3" x14ac:dyDescent="0.25">
      <c r="A93" s="6" t="s">
        <v>99</v>
      </c>
      <c r="B93" s="6">
        <f>SUM(B88:B92)</f>
        <v>140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74</v>
      </c>
    </row>
    <row r="96" spans="1:3" x14ac:dyDescent="0.25">
      <c r="A96" s="2" t="s">
        <v>75</v>
      </c>
      <c r="B96" s="2">
        <f>企管系!B96+休閒系!B96+保金系!B96+財金系!B96+國貿系!B96+會資系!B96+應統系!B96+財稅系!B96</f>
        <v>63</v>
      </c>
      <c r="C96" s="7">
        <f>B96/B101</f>
        <v>0.45</v>
      </c>
    </row>
    <row r="97" spans="1:3" x14ac:dyDescent="0.25">
      <c r="A97" s="2" t="s">
        <v>43</v>
      </c>
      <c r="B97" s="2">
        <f>企管系!B97+休閒系!B97+保金系!B97+財金系!B97+國貿系!B97+會資系!B97+應統系!B97+財稅系!B97</f>
        <v>64</v>
      </c>
      <c r="C97" s="7">
        <f>B97/B101</f>
        <v>0.45714285714285713</v>
      </c>
    </row>
    <row r="98" spans="1:3" x14ac:dyDescent="0.25">
      <c r="A98" s="2" t="s">
        <v>76</v>
      </c>
      <c r="B98" s="2">
        <f>企管系!B98+休閒系!B98+保金系!B98+財金系!B98+國貿系!B98+會資系!B98+應統系!B98+財稅系!B98</f>
        <v>12</v>
      </c>
      <c r="C98" s="7">
        <f>B98/B101</f>
        <v>8.5714285714285715E-2</v>
      </c>
    </row>
    <row r="99" spans="1:3" x14ac:dyDescent="0.25">
      <c r="A99" s="2" t="s">
        <v>77</v>
      </c>
      <c r="B99" s="2">
        <f>企管系!B99+休閒系!B99+保金系!B99+財金系!B99+國貿系!B99+會資系!B99+應統系!B99+財稅系!B99</f>
        <v>1</v>
      </c>
      <c r="C99" s="7">
        <f>B99/B101</f>
        <v>7.1428571428571426E-3</v>
      </c>
    </row>
    <row r="100" spans="1:3" x14ac:dyDescent="0.25">
      <c r="A100" s="2" t="s">
        <v>78</v>
      </c>
      <c r="B100" s="2">
        <f>企管系!B100+休閒系!B100+保金系!B100+財金系!B100+國貿系!B100+會資系!B100+應統系!B100</f>
        <v>0</v>
      </c>
      <c r="C100" s="7"/>
    </row>
    <row r="101" spans="1:3" x14ac:dyDescent="0.25">
      <c r="A101" s="6" t="s">
        <v>99</v>
      </c>
      <c r="B101" s="6">
        <f>SUM(B96:B100)</f>
        <v>140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79</v>
      </c>
    </row>
    <row r="104" spans="1:3" x14ac:dyDescent="0.25">
      <c r="A104" s="2" t="s">
        <v>80</v>
      </c>
      <c r="B104" s="2">
        <f>企管系!B104+休閒系!B104+保金系!B104+財金系!B104+國貿系!B104+會資系!B104+應統系!B104+財稅系!B104</f>
        <v>57</v>
      </c>
      <c r="C104" s="7">
        <f>B104/B109</f>
        <v>0.40714285714285714</v>
      </c>
    </row>
    <row r="105" spans="1:3" x14ac:dyDescent="0.25">
      <c r="A105" s="2" t="s">
        <v>81</v>
      </c>
      <c r="B105" s="2">
        <f>企管系!B105+休閒系!B105+保金系!B105+財金系!B105+國貿系!B105+會資系!B105+應統系!B105+財稅系!B105</f>
        <v>69</v>
      </c>
      <c r="C105" s="7">
        <f>B105/B109</f>
        <v>0.49285714285714288</v>
      </c>
    </row>
    <row r="106" spans="1:3" x14ac:dyDescent="0.25">
      <c r="A106" s="2" t="s">
        <v>82</v>
      </c>
      <c r="B106" s="2">
        <f>企管系!B106+休閒系!B106+保金系!B106+財金系!B106+國貿系!B106+會資系!B106+應統系!B106+財稅系!B106</f>
        <v>13</v>
      </c>
      <c r="C106" s="7">
        <f>B106/B109</f>
        <v>9.285714285714286E-2</v>
      </c>
    </row>
    <row r="107" spans="1:3" x14ac:dyDescent="0.25">
      <c r="A107" s="2" t="s">
        <v>83</v>
      </c>
      <c r="B107" s="2">
        <f>企管系!B107+休閒系!B107+保金系!B107+財金系!B107+國貿系!B107+會資系!B107+應統系!B107</f>
        <v>1</v>
      </c>
      <c r="C107" s="7"/>
    </row>
    <row r="108" spans="1:3" x14ac:dyDescent="0.25">
      <c r="A108" s="2" t="s">
        <v>84</v>
      </c>
      <c r="B108" s="2">
        <f>企管系!B108+休閒系!B108+保金系!B108+財金系!B108+國貿系!B108+會資系!B108+應統系!B108</f>
        <v>0</v>
      </c>
      <c r="C108" s="7"/>
    </row>
    <row r="109" spans="1:3" x14ac:dyDescent="0.25">
      <c r="A109" s="6" t="s">
        <v>99</v>
      </c>
      <c r="B109" s="6">
        <f>SUM(B104:B108)</f>
        <v>140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f>企管系!B112+休閒系!B112+保金系!B112+財金系!B112+國貿系!B112+會資系!B112+應統系!B112+財稅系!B112</f>
        <v>68</v>
      </c>
      <c r="C112" s="7">
        <f>B112/B117</f>
        <v>0.48571428571428571</v>
      </c>
    </row>
    <row r="113" spans="1:3" x14ac:dyDescent="0.25">
      <c r="A113" s="2" t="s">
        <v>43</v>
      </c>
      <c r="B113" s="2">
        <f>企管系!B113+休閒系!B113+保金系!B113+財金系!B113+國貿系!B113+會資系!B113+應統系!B113+財稅系!B113</f>
        <v>64</v>
      </c>
      <c r="C113" s="7">
        <f>B113/B117</f>
        <v>0.45714285714285713</v>
      </c>
    </row>
    <row r="114" spans="1:3" x14ac:dyDescent="0.25">
      <c r="A114" s="2" t="s">
        <v>44</v>
      </c>
      <c r="B114" s="2">
        <f>企管系!B114+休閒系!B114+保金系!B114+財金系!B114+國貿系!B114+會資系!B114+應統系!B114+財稅系!B114</f>
        <v>7</v>
      </c>
      <c r="C114" s="7">
        <f>B114/B117</f>
        <v>0.05</v>
      </c>
    </row>
    <row r="115" spans="1:3" x14ac:dyDescent="0.25">
      <c r="A115" s="2" t="s">
        <v>45</v>
      </c>
      <c r="B115" s="2">
        <f>企管系!B115+休閒系!B115+保金系!B115+財金系!B115+國貿系!B115+會資系!B115+應統系!B115+財稅系!B115</f>
        <v>1</v>
      </c>
      <c r="C115" s="7"/>
    </row>
    <row r="116" spans="1:3" x14ac:dyDescent="0.25">
      <c r="A116" s="2" t="s">
        <v>55</v>
      </c>
      <c r="B116" s="2">
        <f>企管系!B116+休閒系!B116+保金系!B116+財金系!B116+國貿系!B116+會資系!B116+應統系!B116+財稅系!B116</f>
        <v>0</v>
      </c>
      <c r="C116" s="7"/>
    </row>
    <row r="117" spans="1:3" x14ac:dyDescent="0.25">
      <c r="A117" s="6" t="s">
        <v>99</v>
      </c>
      <c r="B117" s="6">
        <f>SUM(B112:B116)</f>
        <v>140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52</v>
      </c>
    </row>
    <row r="120" spans="1:3" x14ac:dyDescent="0.25">
      <c r="A120" s="2" t="s">
        <v>53</v>
      </c>
      <c r="B120" s="2">
        <f>企管系!B120+休閒系!B120+保金系!B120+財金系!B120+國貿系!B120+會資系!B120+應統系!B120+財稅系!B120</f>
        <v>28</v>
      </c>
      <c r="C120" s="7">
        <f>B120/B125</f>
        <v>0.2</v>
      </c>
    </row>
    <row r="121" spans="1:3" x14ac:dyDescent="0.25">
      <c r="A121" s="2" t="s">
        <v>54</v>
      </c>
      <c r="B121" s="2">
        <f>企管系!B121+休閒系!B121+保金系!B121+財金系!B121+國貿系!B121+會資系!B121+應統系!B121+財稅系!B121</f>
        <v>65</v>
      </c>
      <c r="C121" s="7">
        <f>B121/B125</f>
        <v>0.4642857142857143</v>
      </c>
    </row>
    <row r="122" spans="1:3" x14ac:dyDescent="0.25">
      <c r="A122" s="2" t="s">
        <v>44</v>
      </c>
      <c r="B122" s="2">
        <f>企管系!B122+休閒系!B122+保金系!B122+財金系!B122+國貿系!B122+會資系!B122+應統系!B122+財稅系!B122</f>
        <v>42</v>
      </c>
      <c r="C122" s="7">
        <f>B122/B125</f>
        <v>0.3</v>
      </c>
    </row>
    <row r="123" spans="1:3" x14ac:dyDescent="0.25">
      <c r="A123" s="2" t="s">
        <v>45</v>
      </c>
      <c r="B123" s="2">
        <f>企管系!B123+休閒系!B123+保金系!B123+財金系!B123+國貿系!B123+會資系!B123+應統系!B123+財稅系!B123</f>
        <v>4</v>
      </c>
      <c r="C123" s="7">
        <f>B123/B125</f>
        <v>2.8571428571428571E-2</v>
      </c>
    </row>
    <row r="124" spans="1:3" x14ac:dyDescent="0.25">
      <c r="A124" s="2" t="s">
        <v>55</v>
      </c>
      <c r="B124" s="2">
        <f>企管系!B124+休閒系!B124+保金系!B124+財金系!B124+國貿系!B124+會資系!B124+應統系!B124+財稅系!B124</f>
        <v>1</v>
      </c>
      <c r="C124" s="7">
        <f>B124/B125</f>
        <v>7.1428571428571426E-3</v>
      </c>
    </row>
    <row r="125" spans="1:3" x14ac:dyDescent="0.25">
      <c r="A125" s="6" t="s">
        <v>99</v>
      </c>
      <c r="B125" s="6">
        <f>SUM(B120:B124)</f>
        <v>140</v>
      </c>
      <c r="C125" s="9">
        <v>1</v>
      </c>
    </row>
    <row r="127" spans="1:3" x14ac:dyDescent="0.25">
      <c r="A127" s="8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f>企管系!B130+休閒系!B130+保金系!B130+財金系!B130+國貿系!B130+會資系!B130+應統系!B130+財稅系!B130</f>
        <v>83</v>
      </c>
      <c r="C130" s="7">
        <f>B130/B135</f>
        <v>0.59285714285714286</v>
      </c>
    </row>
    <row r="131" spans="1:3" x14ac:dyDescent="0.25">
      <c r="A131" s="2" t="s">
        <v>86</v>
      </c>
      <c r="B131" s="2">
        <f>企管系!B131+休閒系!B131+保金系!B131+財金系!B131+國貿系!B131+會資系!B131+應統系!B131+財稅系!B131</f>
        <v>51</v>
      </c>
      <c r="C131" s="7">
        <f>B131/B135</f>
        <v>0.36428571428571427</v>
      </c>
    </row>
    <row r="132" spans="1:3" x14ac:dyDescent="0.25">
      <c r="A132" s="2" t="s">
        <v>87</v>
      </c>
      <c r="B132" s="2">
        <f>企管系!B132+休閒系!B132+保金系!B132+財金系!B132+國貿系!B132+會資系!B132+應統系!B132+財稅系!B132</f>
        <v>6</v>
      </c>
      <c r="C132" s="7">
        <f>B132/B135</f>
        <v>4.2857142857142858E-2</v>
      </c>
    </row>
    <row r="133" spans="1:3" x14ac:dyDescent="0.25">
      <c r="A133" s="2" t="s">
        <v>88</v>
      </c>
      <c r="B133" s="2">
        <f>企管系!B133+休閒系!B133+保金系!B133+財金系!B133+國貿系!B133+會資系!B133+應統系!B133+財稅系!B133</f>
        <v>0</v>
      </c>
      <c r="C133" s="7"/>
    </row>
    <row r="134" spans="1:3" x14ac:dyDescent="0.25">
      <c r="A134" s="2" t="s">
        <v>89</v>
      </c>
      <c r="B134" s="2">
        <f>企管系!B134+休閒系!B134+保金系!B134+財金系!B134+國貿系!B134+會資系!B134+應統系!B134+財稅系!B134</f>
        <v>0</v>
      </c>
      <c r="C134" s="7"/>
    </row>
    <row r="135" spans="1:3" x14ac:dyDescent="0.25">
      <c r="A135" s="6" t="s">
        <v>99</v>
      </c>
      <c r="B135" s="6">
        <f>SUM(B130:B134)</f>
        <v>140</v>
      </c>
      <c r="C135" s="9">
        <v>1</v>
      </c>
    </row>
    <row r="136" spans="1:3" x14ac:dyDescent="0.25">
      <c r="A136" s="8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f>企管系!B138+休閒系!B138+保金系!B138+財金系!B138+國貿系!B138+會資系!B138+應統系!B138+財稅系!B138</f>
        <v>50</v>
      </c>
      <c r="C138" s="7">
        <f>B138/B145</f>
        <v>0.12953367875647667</v>
      </c>
    </row>
    <row r="139" spans="1:3" x14ac:dyDescent="0.25">
      <c r="A139" s="2" t="s">
        <v>2</v>
      </c>
      <c r="B139" s="2">
        <f>企管系!B139+休閒系!B139+保金系!B139+財金系!B139+國貿系!B139+會資系!B139+應統系!B139+財稅系!B139</f>
        <v>81</v>
      </c>
      <c r="C139" s="7">
        <f>B139/B145</f>
        <v>0.20984455958549222</v>
      </c>
    </row>
    <row r="140" spans="1:3" x14ac:dyDescent="0.25">
      <c r="A140" s="2" t="s">
        <v>3</v>
      </c>
      <c r="B140" s="2">
        <f>企管系!B140+休閒系!B140+保金系!B140+財金系!B140+國貿系!B140+會資系!B140+應統系!B140+財稅系!B140</f>
        <v>90</v>
      </c>
      <c r="C140" s="7">
        <f>B140/B145</f>
        <v>0.23316062176165803</v>
      </c>
    </row>
    <row r="141" spans="1:3" x14ac:dyDescent="0.25">
      <c r="A141" s="2" t="s">
        <v>4</v>
      </c>
      <c r="B141" s="2">
        <f>企管系!B141+休閒系!B141+保金系!B141+財金系!B141+國貿系!B141+會資系!B141+應統系!B141+財稅系!B141</f>
        <v>45</v>
      </c>
      <c r="C141" s="7">
        <f>B141/B145</f>
        <v>0.11658031088082901</v>
      </c>
    </row>
    <row r="142" spans="1:3" x14ac:dyDescent="0.25">
      <c r="A142" s="2" t="s">
        <v>5</v>
      </c>
      <c r="B142" s="2">
        <f>企管系!B142+休閒系!B142+保金系!B142+財金系!B142+國貿系!B142+會資系!B142+應統系!B142+財稅系!B142</f>
        <v>61</v>
      </c>
      <c r="C142" s="7">
        <f>B142/B145</f>
        <v>0.15803108808290156</v>
      </c>
    </row>
    <row r="143" spans="1:3" x14ac:dyDescent="0.25">
      <c r="A143" s="2" t="s">
        <v>6</v>
      </c>
      <c r="B143" s="2">
        <f>企管系!B143+休閒系!B143+保金系!B143+財金系!B143+國貿系!B143+會資系!B143+應統系!B143+財稅系!B143</f>
        <v>55</v>
      </c>
      <c r="C143" s="7">
        <f>B143/B145</f>
        <v>0.14248704663212436</v>
      </c>
    </row>
    <row r="144" spans="1:3" x14ac:dyDescent="0.25">
      <c r="A144" s="2" t="s">
        <v>7</v>
      </c>
      <c r="B144" s="2">
        <f>企管系!B144+休閒系!B144+保金系!B144+財金系!B144+國貿系!B144+會資系!B144+應統系!B144+財稅系!B144</f>
        <v>4</v>
      </c>
      <c r="C144" s="7">
        <f>B144/B145</f>
        <v>1.0362694300518135E-2</v>
      </c>
    </row>
    <row r="145" spans="1:3" x14ac:dyDescent="0.25">
      <c r="A145" s="6" t="s">
        <v>99</v>
      </c>
      <c r="B145" s="6">
        <f>SUM(B138:B144)</f>
        <v>386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f>企管系!B148+休閒系!B148+保金系!B148+財金系!B148+國貿系!B148+會資系!B148+應統系!B148+財稅系!B148</f>
        <v>5</v>
      </c>
      <c r="C148" s="7">
        <f>B148/B162</f>
        <v>7.9617834394904458E-3</v>
      </c>
    </row>
    <row r="149" spans="1:3" x14ac:dyDescent="0.25">
      <c r="A149" s="2" t="s">
        <v>9</v>
      </c>
      <c r="B149" s="2">
        <f>企管系!B149+休閒系!B149+保金系!B149+財金系!B149+國貿系!B149+會資系!B149+應統系!B149+財稅系!B149</f>
        <v>73</v>
      </c>
      <c r="C149" s="7">
        <f>B149/B162</f>
        <v>0.11624203821656051</v>
      </c>
    </row>
    <row r="150" spans="1:3" x14ac:dyDescent="0.25">
      <c r="A150" s="2" t="s">
        <v>10</v>
      </c>
      <c r="B150" s="2">
        <f>企管系!B150+休閒系!B150+保金系!B150+財金系!B150+國貿系!B150+會資系!B150+應統系!B150+財稅系!B150</f>
        <v>40</v>
      </c>
      <c r="C150" s="7">
        <f>B150/B162</f>
        <v>6.3694267515923567E-2</v>
      </c>
    </row>
    <row r="151" spans="1:3" x14ac:dyDescent="0.25">
      <c r="A151" s="2" t="s">
        <v>11</v>
      </c>
      <c r="B151" s="2">
        <f>企管系!B151+休閒系!B151+保金系!B151+財金系!B151+國貿系!B151+會資系!B151+應統系!B151+財稅系!B151</f>
        <v>55</v>
      </c>
      <c r="C151" s="7">
        <f>B151/B162</f>
        <v>8.7579617834394899E-2</v>
      </c>
    </row>
    <row r="152" spans="1:3" x14ac:dyDescent="0.25">
      <c r="A152" s="2" t="s">
        <v>12</v>
      </c>
      <c r="B152" s="2">
        <f>企管系!B152+休閒系!B152+保金系!B152+財金系!B152+國貿系!B152+會資系!B152+應統系!B152+財稅系!B152</f>
        <v>17</v>
      </c>
      <c r="C152" s="7">
        <f>B152/B162</f>
        <v>2.7070063694267517E-2</v>
      </c>
    </row>
    <row r="153" spans="1:3" x14ac:dyDescent="0.25">
      <c r="A153" s="2" t="s">
        <v>13</v>
      </c>
      <c r="B153" s="2">
        <f>企管系!B153+休閒系!B153+保金系!B153+財金系!B153+國貿系!B153+會資系!B153+應統系!B153+財稅系!B153</f>
        <v>61</v>
      </c>
      <c r="C153" s="7">
        <f>B153/B162</f>
        <v>9.7133757961783446E-2</v>
      </c>
    </row>
    <row r="154" spans="1:3" x14ac:dyDescent="0.25">
      <c r="A154" s="2" t="s">
        <v>14</v>
      </c>
      <c r="B154" s="2">
        <f>企管系!B154+休閒系!B154+保金系!B154+財金系!B154+國貿系!B154+會資系!B154+應統系!B154+財稅系!B154</f>
        <v>102</v>
      </c>
      <c r="C154" s="7">
        <f>B154/B162</f>
        <v>0.16242038216560509</v>
      </c>
    </row>
    <row r="155" spans="1:3" x14ac:dyDescent="0.25">
      <c r="A155" s="2" t="s">
        <v>15</v>
      </c>
      <c r="B155" s="2">
        <f>企管系!B155+休閒系!B155+保金系!B155+財金系!B155+國貿系!B155+會資系!B155+應統系!B155+財稅系!B155</f>
        <v>25</v>
      </c>
      <c r="C155" s="7">
        <f>B155/B162</f>
        <v>3.9808917197452227E-2</v>
      </c>
    </row>
    <row r="156" spans="1:3" x14ac:dyDescent="0.25">
      <c r="A156" s="2" t="s">
        <v>16</v>
      </c>
      <c r="B156" s="2">
        <f>企管系!B156+休閒系!B156+保金系!B156+財金系!B156+國貿系!B156+會資系!B156+應統系!B156+財稅系!B156</f>
        <v>54</v>
      </c>
      <c r="C156" s="7">
        <f>B156/B162</f>
        <v>8.598726114649681E-2</v>
      </c>
    </row>
    <row r="157" spans="1:3" x14ac:dyDescent="0.25">
      <c r="A157" s="2" t="s">
        <v>17</v>
      </c>
      <c r="B157" s="2">
        <f>企管系!B157+休閒系!B157+保金系!B157+財金系!B157+國貿系!B157+會資系!B157+應統系!B157+財稅系!B157</f>
        <v>5</v>
      </c>
      <c r="C157" s="7">
        <f>B157/B162</f>
        <v>7.9617834394904458E-3</v>
      </c>
    </row>
    <row r="158" spans="1:3" x14ac:dyDescent="0.25">
      <c r="A158" s="2" t="s">
        <v>18</v>
      </c>
      <c r="B158" s="2">
        <f>企管系!B158+休閒系!B158+保金系!B158+財金系!B158+國貿系!B158+會資系!B158+應統系!B158+財稅系!B158</f>
        <v>112</v>
      </c>
      <c r="C158" s="7">
        <f>B158/B162</f>
        <v>0.17834394904458598</v>
      </c>
    </row>
    <row r="159" spans="1:3" x14ac:dyDescent="0.25">
      <c r="A159" s="2" t="s">
        <v>19</v>
      </c>
      <c r="B159" s="2">
        <f>企管系!B159+休閒系!B159+保金系!B159+財金系!B159+國貿系!B159+會資系!B159+應統系!B159+財稅系!B159</f>
        <v>32</v>
      </c>
      <c r="C159" s="7">
        <f>B159/B162</f>
        <v>5.0955414012738856E-2</v>
      </c>
    </row>
    <row r="160" spans="1:3" x14ac:dyDescent="0.25">
      <c r="A160" s="2" t="s">
        <v>20</v>
      </c>
      <c r="B160" s="2">
        <f>企管系!B160+休閒系!B160+保金系!B160+財金系!B160+國貿系!B160+會資系!B160+應統系!B160+財稅系!B160</f>
        <v>47</v>
      </c>
      <c r="C160" s="7">
        <f>B160/B162</f>
        <v>7.4840764331210188E-2</v>
      </c>
    </row>
    <row r="161" spans="1:3" x14ac:dyDescent="0.25">
      <c r="A161" s="2" t="s">
        <v>7</v>
      </c>
      <c r="B161" s="2">
        <f>企管系!B161+休閒系!B161+保金系!B161+財金系!B161+國貿系!B161+會資系!B161+應統系!B161+財稅系!B161</f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628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f>企管系!B165+休閒系!B165+保金系!B165+財金系!B165+國貿系!B165+會資系!B165+應統系!B165+財稅系!B165</f>
        <v>109</v>
      </c>
      <c r="C165" s="7">
        <f>B165/B167</f>
        <v>0.77857142857142858</v>
      </c>
    </row>
    <row r="166" spans="1:3" x14ac:dyDescent="0.25">
      <c r="A166" s="2" t="s">
        <v>94</v>
      </c>
      <c r="B166" s="2">
        <f>企管系!B166+休閒系!B166+保金系!B166+財金系!B166+國貿系!B166+會資系!B166+應統系!B166+財稅系!B166</f>
        <v>31</v>
      </c>
      <c r="C166" s="7">
        <f>B166/B167</f>
        <v>0.22142857142857142</v>
      </c>
    </row>
    <row r="167" spans="1:3" x14ac:dyDescent="0.25">
      <c r="A167" s="6" t="s">
        <v>99</v>
      </c>
      <c r="B167" s="6">
        <f>SUM(B165:B166)</f>
        <v>140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96</v>
      </c>
    </row>
    <row r="170" spans="1:3" x14ac:dyDescent="0.25">
      <c r="A170" s="2" t="s">
        <v>97</v>
      </c>
      <c r="B170" s="2">
        <f>企管系!B170+休閒系!B170+保金系!B170+財金系!B170+國貿系!B170+會資系!B170+應統系!B170+財稅系!B170</f>
        <v>105</v>
      </c>
      <c r="C170" s="7">
        <f>B170/B172</f>
        <v>0.75</v>
      </c>
    </row>
    <row r="171" spans="1:3" x14ac:dyDescent="0.25">
      <c r="A171" s="2" t="s">
        <v>98</v>
      </c>
      <c r="B171" s="2">
        <f>企管系!B171+休閒系!B171+保金系!B171+財金系!B171+國貿系!B171+會資系!B171+應統系!B171+財稅系!B171</f>
        <v>35</v>
      </c>
      <c r="C171" s="7">
        <f>B171/B172</f>
        <v>0.25</v>
      </c>
    </row>
    <row r="172" spans="1:3" x14ac:dyDescent="0.25">
      <c r="A172" s="6" t="s">
        <v>99</v>
      </c>
      <c r="B172" s="6">
        <f>SUM(B170:B171)</f>
        <v>140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105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7</v>
      </c>
      <c r="C6" s="7">
        <f>B6/B11</f>
        <v>0.63636363636363635</v>
      </c>
    </row>
    <row r="7" spans="1:9" x14ac:dyDescent="0.25">
      <c r="A7" s="2" t="s">
        <v>43</v>
      </c>
      <c r="B7" s="2">
        <v>3</v>
      </c>
      <c r="C7" s="7">
        <f>B7/B11</f>
        <v>0.27272727272727271</v>
      </c>
    </row>
    <row r="8" spans="1:9" x14ac:dyDescent="0.25">
      <c r="A8" s="2" t="s">
        <v>44</v>
      </c>
      <c r="B8" s="2">
        <v>1</v>
      </c>
      <c r="C8" s="7">
        <f>B8/B11</f>
        <v>9.0909090909090912E-2</v>
      </c>
    </row>
    <row r="9" spans="1:9" x14ac:dyDescent="0.25">
      <c r="A9" s="2" t="s">
        <v>45</v>
      </c>
      <c r="B9" s="2"/>
      <c r="C9" s="7"/>
    </row>
    <row r="10" spans="1:9" x14ac:dyDescent="0.25">
      <c r="A10" s="2" t="s">
        <v>47</v>
      </c>
      <c r="B10" s="2"/>
      <c r="C10" s="7"/>
    </row>
    <row r="11" spans="1:9" x14ac:dyDescent="0.25">
      <c r="A11" s="6" t="s">
        <v>99</v>
      </c>
      <c r="B11" s="6">
        <f>SUM(B6:B10)</f>
        <v>11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8</v>
      </c>
      <c r="C14" s="7">
        <f>B14/B19</f>
        <v>0.72727272727272729</v>
      </c>
    </row>
    <row r="15" spans="1:9" x14ac:dyDescent="0.25">
      <c r="A15" s="2" t="s">
        <v>48</v>
      </c>
      <c r="B15" s="2">
        <v>2</v>
      </c>
      <c r="C15" s="7">
        <f>B15/B19</f>
        <v>0.18181818181818182</v>
      </c>
    </row>
    <row r="16" spans="1:9" x14ac:dyDescent="0.25">
      <c r="A16" s="2" t="s">
        <v>49</v>
      </c>
      <c r="B16" s="2">
        <v>1</v>
      </c>
      <c r="C16" s="7">
        <f>B16/B19</f>
        <v>9.0909090909090912E-2</v>
      </c>
    </row>
    <row r="17" spans="1:4" x14ac:dyDescent="0.25">
      <c r="A17" s="2" t="s">
        <v>45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11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8</v>
      </c>
      <c r="C24" s="7">
        <f>B24/B29</f>
        <v>0.72727272727272729</v>
      </c>
      <c r="D24" s="4"/>
    </row>
    <row r="25" spans="1:4" x14ac:dyDescent="0.25">
      <c r="A25" s="2" t="s">
        <v>43</v>
      </c>
      <c r="B25" s="2">
        <v>3</v>
      </c>
      <c r="C25" s="7">
        <f>B25/B29</f>
        <v>0.27272727272727271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56</v>
      </c>
      <c r="B27" s="2"/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11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102</v>
      </c>
      <c r="C31" s="7" t="s">
        <v>39</v>
      </c>
    </row>
    <row r="32" spans="1:4" x14ac:dyDescent="0.25">
      <c r="A32" s="2" t="s">
        <v>41</v>
      </c>
      <c r="B32" s="2">
        <v>5</v>
      </c>
      <c r="C32" s="7">
        <f>B32/B37</f>
        <v>0.45454545454545453</v>
      </c>
    </row>
    <row r="33" spans="1:4" x14ac:dyDescent="0.25">
      <c r="A33" s="2" t="s">
        <v>43</v>
      </c>
      <c r="B33" s="2">
        <v>6</v>
      </c>
      <c r="C33" s="7">
        <f>B33/B37</f>
        <v>0.54545454545454541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45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11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6</v>
      </c>
      <c r="C40" s="7">
        <f>B40/B45</f>
        <v>0.54545454545454541</v>
      </c>
    </row>
    <row r="41" spans="1:4" x14ac:dyDescent="0.25">
      <c r="A41" s="2" t="s">
        <v>43</v>
      </c>
      <c r="B41" s="2">
        <v>5</v>
      </c>
      <c r="C41" s="7">
        <f>B41/B45</f>
        <v>0.45454545454545453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11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4</v>
      </c>
      <c r="C48" s="7">
        <f>B48/B53</f>
        <v>0.36363636363636365</v>
      </c>
    </row>
    <row r="49" spans="1:13" x14ac:dyDescent="0.25">
      <c r="A49" s="2" t="s">
        <v>43</v>
      </c>
      <c r="B49" s="2">
        <v>6</v>
      </c>
      <c r="C49" s="7">
        <f>B49/B53</f>
        <v>0.54545454545454541</v>
      </c>
    </row>
    <row r="50" spans="1:13" x14ac:dyDescent="0.25">
      <c r="A50" s="2" t="s">
        <v>44</v>
      </c>
      <c r="B50" s="2">
        <v>1</v>
      </c>
      <c r="C50" s="7">
        <f>B50/B53</f>
        <v>9.0909090909090912E-2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11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6</v>
      </c>
      <c r="C56" s="7">
        <f>B56/B61</f>
        <v>0.54545454545454541</v>
      </c>
    </row>
    <row r="57" spans="1:13" x14ac:dyDescent="0.25">
      <c r="A57" s="2" t="s">
        <v>62</v>
      </c>
      <c r="B57" s="2">
        <v>4</v>
      </c>
      <c r="C57" s="7">
        <f>B57/B61</f>
        <v>0.36363636363636365</v>
      </c>
    </row>
    <row r="58" spans="1:13" x14ac:dyDescent="0.25">
      <c r="A58" s="2" t="s">
        <v>63</v>
      </c>
      <c r="B58" s="2">
        <v>1</v>
      </c>
      <c r="C58" s="7">
        <f>B58/B61</f>
        <v>9.0909090909090912E-2</v>
      </c>
    </row>
    <row r="59" spans="1:13" x14ac:dyDescent="0.25">
      <c r="A59" s="2" t="s">
        <v>45</v>
      </c>
      <c r="B59" s="2"/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11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3</v>
      </c>
      <c r="C64" s="7">
        <f>B64/B69</f>
        <v>0.27272727272727271</v>
      </c>
    </row>
    <row r="65" spans="1:4" x14ac:dyDescent="0.25">
      <c r="A65" s="2" t="s">
        <v>43</v>
      </c>
      <c r="B65" s="2">
        <v>8</v>
      </c>
      <c r="C65" s="7">
        <f>B65/B69</f>
        <v>0.72727272727272729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11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3</v>
      </c>
      <c r="C72" s="7">
        <f>B72/B77</f>
        <v>0.27272727272727271</v>
      </c>
    </row>
    <row r="73" spans="1:4" x14ac:dyDescent="0.25">
      <c r="A73" s="2" t="s">
        <v>43</v>
      </c>
      <c r="B73" s="2">
        <v>8</v>
      </c>
      <c r="C73" s="7">
        <f>B73/B77</f>
        <v>0.72727272727272729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11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4</v>
      </c>
      <c r="C80" s="7">
        <f>B80/B85</f>
        <v>0.36363636363636365</v>
      </c>
    </row>
    <row r="81" spans="1:3" x14ac:dyDescent="0.25">
      <c r="A81" s="2" t="s">
        <v>43</v>
      </c>
      <c r="B81" s="2">
        <v>3</v>
      </c>
      <c r="C81" s="7">
        <f>B81/B85</f>
        <v>0.27272727272727271</v>
      </c>
    </row>
    <row r="82" spans="1:3" x14ac:dyDescent="0.25">
      <c r="A82" s="2" t="s">
        <v>44</v>
      </c>
      <c r="B82" s="2">
        <v>4</v>
      </c>
      <c r="C82" s="7">
        <f>B82/B85</f>
        <v>0.36363636363636365</v>
      </c>
    </row>
    <row r="83" spans="1:3" x14ac:dyDescent="0.25">
      <c r="A83" s="2" t="s">
        <v>56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11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5</v>
      </c>
      <c r="C88" s="7">
        <f>B88/B93</f>
        <v>0.45454545454545453</v>
      </c>
    </row>
    <row r="89" spans="1:3" x14ac:dyDescent="0.25">
      <c r="A89" s="2" t="s">
        <v>72</v>
      </c>
      <c r="B89" s="2">
        <v>4</v>
      </c>
      <c r="C89" s="7">
        <f>B89/B93</f>
        <v>0.36363636363636365</v>
      </c>
    </row>
    <row r="90" spans="1:3" x14ac:dyDescent="0.25">
      <c r="A90" s="2" t="s">
        <v>73</v>
      </c>
      <c r="B90" s="2">
        <v>2</v>
      </c>
      <c r="C90" s="7">
        <f>B90/B93</f>
        <v>0.18181818181818182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11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4</v>
      </c>
      <c r="C96" s="7">
        <f>B96/B101</f>
        <v>0.36363636363636365</v>
      </c>
    </row>
    <row r="97" spans="1:3" x14ac:dyDescent="0.25">
      <c r="A97" s="2" t="s">
        <v>43</v>
      </c>
      <c r="B97" s="2">
        <v>7</v>
      </c>
      <c r="C97" s="7">
        <f>B97/B101</f>
        <v>0.63636363636363635</v>
      </c>
    </row>
    <row r="98" spans="1:3" x14ac:dyDescent="0.25">
      <c r="A98" s="2" t="s">
        <v>76</v>
      </c>
      <c r="B98" s="2"/>
      <c r="C98" s="7">
        <f>B98/B101</f>
        <v>0</v>
      </c>
    </row>
    <row r="99" spans="1:3" x14ac:dyDescent="0.25">
      <c r="A99" s="2" t="s">
        <v>77</v>
      </c>
      <c r="B99" s="2"/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11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5</v>
      </c>
      <c r="C104" s="7">
        <f>B104/B109</f>
        <v>0.45454545454545453</v>
      </c>
    </row>
    <row r="105" spans="1:3" x14ac:dyDescent="0.25">
      <c r="A105" s="2" t="s">
        <v>81</v>
      </c>
      <c r="B105" s="2">
        <v>4</v>
      </c>
      <c r="C105" s="7">
        <f>B105/B109</f>
        <v>0.36363636363636365</v>
      </c>
    </row>
    <row r="106" spans="1:3" x14ac:dyDescent="0.25">
      <c r="A106" s="2" t="s">
        <v>44</v>
      </c>
      <c r="B106" s="2">
        <v>2</v>
      </c>
      <c r="C106" s="7">
        <f>B106/B109</f>
        <v>0.18181818181818182</v>
      </c>
    </row>
    <row r="107" spans="1:3" x14ac:dyDescent="0.25">
      <c r="A107" s="2" t="s">
        <v>83</v>
      </c>
      <c r="B107" s="2"/>
      <c r="C107" s="7"/>
    </row>
    <row r="108" spans="1:3" x14ac:dyDescent="0.25">
      <c r="A108" s="2" t="s">
        <v>84</v>
      </c>
      <c r="B108" s="2"/>
      <c r="C108" s="7"/>
    </row>
    <row r="109" spans="1:3" x14ac:dyDescent="0.25">
      <c r="A109" s="6" t="s">
        <v>99</v>
      </c>
      <c r="B109" s="6">
        <f>SUM(B104:B108)</f>
        <v>11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8</v>
      </c>
      <c r="C112" s="7">
        <f>B112/B117</f>
        <v>0.72727272727272729</v>
      </c>
    </row>
    <row r="113" spans="1:3" x14ac:dyDescent="0.25">
      <c r="A113" s="2" t="s">
        <v>43</v>
      </c>
      <c r="B113" s="2">
        <v>3</v>
      </c>
      <c r="C113" s="7">
        <f>B113/B117</f>
        <v>0.27272727272727271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/>
      <c r="C116" s="7"/>
    </row>
    <row r="117" spans="1:3" x14ac:dyDescent="0.25">
      <c r="A117" s="6" t="s">
        <v>99</v>
      </c>
      <c r="B117" s="6">
        <f>SUM(B112:B116)</f>
        <v>11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3</v>
      </c>
      <c r="C120" s="7">
        <f>B120/B125</f>
        <v>0.27272727272727271</v>
      </c>
    </row>
    <row r="121" spans="1:3" x14ac:dyDescent="0.25">
      <c r="A121" s="2" t="s">
        <v>54</v>
      </c>
      <c r="B121" s="2">
        <v>5</v>
      </c>
      <c r="C121" s="7">
        <f>B121/B125</f>
        <v>0.45454545454545453</v>
      </c>
    </row>
    <row r="122" spans="1:3" x14ac:dyDescent="0.25">
      <c r="A122" s="2" t="s">
        <v>44</v>
      </c>
      <c r="B122" s="2">
        <v>3</v>
      </c>
      <c r="C122" s="7">
        <f>B122/B125</f>
        <v>0.27272727272727271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11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7</v>
      </c>
      <c r="C130" s="7">
        <f>B130/B135</f>
        <v>0.63636363636363635</v>
      </c>
    </row>
    <row r="131" spans="1:3" x14ac:dyDescent="0.25">
      <c r="A131" s="2" t="s">
        <v>86</v>
      </c>
      <c r="B131" s="2">
        <v>4</v>
      </c>
      <c r="C131" s="7">
        <f>B131/B135</f>
        <v>0.36363636363636365</v>
      </c>
    </row>
    <row r="132" spans="1:3" x14ac:dyDescent="0.25">
      <c r="A132" s="2" t="s">
        <v>44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11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6</v>
      </c>
      <c r="C138" s="7">
        <f>B138/B145</f>
        <v>0.19354838709677419</v>
      </c>
    </row>
    <row r="139" spans="1:3" x14ac:dyDescent="0.25">
      <c r="A139" s="2" t="s">
        <v>2</v>
      </c>
      <c r="B139" s="2">
        <v>8</v>
      </c>
      <c r="C139" s="7">
        <f>B139/B145</f>
        <v>0.25806451612903225</v>
      </c>
    </row>
    <row r="140" spans="1:3" x14ac:dyDescent="0.25">
      <c r="A140" s="2" t="s">
        <v>3</v>
      </c>
      <c r="B140" s="2">
        <v>5</v>
      </c>
      <c r="C140" s="7">
        <f>B140/B145</f>
        <v>0.16129032258064516</v>
      </c>
    </row>
    <row r="141" spans="1:3" x14ac:dyDescent="0.25">
      <c r="A141" s="2" t="s">
        <v>4</v>
      </c>
      <c r="B141" s="2">
        <v>3</v>
      </c>
      <c r="C141" s="7">
        <f>B141/B145</f>
        <v>9.6774193548387094E-2</v>
      </c>
    </row>
    <row r="142" spans="1:3" x14ac:dyDescent="0.25">
      <c r="A142" s="2" t="s">
        <v>5</v>
      </c>
      <c r="B142" s="2">
        <v>4</v>
      </c>
      <c r="C142" s="7">
        <f>B142/B145</f>
        <v>0.12903225806451613</v>
      </c>
    </row>
    <row r="143" spans="1:3" x14ac:dyDescent="0.25">
      <c r="A143" s="2" t="s">
        <v>6</v>
      </c>
      <c r="B143" s="2">
        <v>5</v>
      </c>
      <c r="C143" s="7">
        <f>B143/B145</f>
        <v>0.16129032258064516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31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5</v>
      </c>
      <c r="C149" s="7">
        <f>B149/B162</f>
        <v>0.10638297872340426</v>
      </c>
    </row>
    <row r="150" spans="1:3" x14ac:dyDescent="0.25">
      <c r="A150" s="2" t="s">
        <v>10</v>
      </c>
      <c r="B150" s="2">
        <v>4</v>
      </c>
      <c r="C150" s="7">
        <f>B150/B162</f>
        <v>8.5106382978723402E-2</v>
      </c>
    </row>
    <row r="151" spans="1:3" x14ac:dyDescent="0.25">
      <c r="A151" s="2" t="s">
        <v>11</v>
      </c>
      <c r="B151" s="2">
        <v>4</v>
      </c>
      <c r="C151" s="7">
        <f>B151/B162</f>
        <v>8.5106382978723402E-2</v>
      </c>
    </row>
    <row r="152" spans="1:3" x14ac:dyDescent="0.25">
      <c r="A152" s="2" t="s">
        <v>12</v>
      </c>
      <c r="B152" s="2">
        <v>1</v>
      </c>
      <c r="C152" s="7">
        <f>B152/B162</f>
        <v>2.1276595744680851E-2</v>
      </c>
    </row>
    <row r="153" spans="1:3" x14ac:dyDescent="0.25">
      <c r="A153" s="2" t="s">
        <v>13</v>
      </c>
      <c r="B153" s="2">
        <v>3</v>
      </c>
      <c r="C153" s="7">
        <f>B153/B162</f>
        <v>6.3829787234042548E-2</v>
      </c>
    </row>
    <row r="154" spans="1:3" x14ac:dyDescent="0.25">
      <c r="A154" s="2" t="s">
        <v>14</v>
      </c>
      <c r="B154" s="2">
        <v>9</v>
      </c>
      <c r="C154" s="7">
        <f>B154/B162</f>
        <v>0.19148936170212766</v>
      </c>
    </row>
    <row r="155" spans="1:3" x14ac:dyDescent="0.25">
      <c r="A155" s="2" t="s">
        <v>15</v>
      </c>
      <c r="B155" s="2">
        <v>3</v>
      </c>
      <c r="C155" s="7">
        <f>B155/B162</f>
        <v>6.3829787234042548E-2</v>
      </c>
    </row>
    <row r="156" spans="1:3" x14ac:dyDescent="0.25">
      <c r="A156" s="2" t="s">
        <v>16</v>
      </c>
      <c r="B156" s="2">
        <v>3</v>
      </c>
      <c r="C156" s="7">
        <f>B156/B162</f>
        <v>6.3829787234042548E-2</v>
      </c>
    </row>
    <row r="157" spans="1:3" x14ac:dyDescent="0.25">
      <c r="A157" s="2" t="s">
        <v>17</v>
      </c>
      <c r="B157" s="2">
        <v>1</v>
      </c>
      <c r="C157" s="7">
        <f>B157/B162</f>
        <v>2.1276595744680851E-2</v>
      </c>
    </row>
    <row r="158" spans="1:3" x14ac:dyDescent="0.25">
      <c r="A158" s="2" t="s">
        <v>18</v>
      </c>
      <c r="B158" s="2">
        <v>11</v>
      </c>
      <c r="C158" s="7">
        <f>B158/B162</f>
        <v>0.23404255319148937</v>
      </c>
    </row>
    <row r="159" spans="1:3" x14ac:dyDescent="0.25">
      <c r="A159" s="2" t="s">
        <v>19</v>
      </c>
      <c r="B159" s="2">
        <v>1</v>
      </c>
      <c r="C159" s="7">
        <f>B159/B162</f>
        <v>2.1276595744680851E-2</v>
      </c>
    </row>
    <row r="160" spans="1:3" x14ac:dyDescent="0.25">
      <c r="A160" s="2" t="s">
        <v>20</v>
      </c>
      <c r="B160" s="2">
        <v>2</v>
      </c>
      <c r="C160" s="7">
        <f>B160/B162</f>
        <v>4.2553191489361701E-2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47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6</v>
      </c>
      <c r="C165" s="7">
        <f>B165/B167</f>
        <v>0.54545454545454541</v>
      </c>
    </row>
    <row r="166" spans="1:3" x14ac:dyDescent="0.25">
      <c r="A166" s="2" t="s">
        <v>94</v>
      </c>
      <c r="B166" s="2">
        <v>5</v>
      </c>
      <c r="C166" s="7">
        <f>B166/B167</f>
        <v>0.45454545454545453</v>
      </c>
    </row>
    <row r="167" spans="1:3" x14ac:dyDescent="0.25">
      <c r="A167" s="6" t="s">
        <v>99</v>
      </c>
      <c r="B167" s="6">
        <f>SUM(B165:B166)</f>
        <v>11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5</v>
      </c>
      <c r="C170" s="7">
        <f>B170/B172</f>
        <v>0.45454545454545453</v>
      </c>
    </row>
    <row r="171" spans="1:3" x14ac:dyDescent="0.25">
      <c r="A171" s="2" t="s">
        <v>98</v>
      </c>
      <c r="B171" s="2">
        <v>6</v>
      </c>
      <c r="C171" s="7">
        <f>B171/B172</f>
        <v>0.54545454545454541</v>
      </c>
    </row>
    <row r="172" spans="1:3" x14ac:dyDescent="0.25">
      <c r="A172" s="6" t="s">
        <v>99</v>
      </c>
      <c r="B172" s="6">
        <f>SUM(B170:B171)</f>
        <v>11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106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4</v>
      </c>
      <c r="C6" s="7">
        <f>B6/B11</f>
        <v>0.5</v>
      </c>
    </row>
    <row r="7" spans="1:9" x14ac:dyDescent="0.25">
      <c r="A7" s="2" t="s">
        <v>43</v>
      </c>
      <c r="B7" s="2">
        <v>3</v>
      </c>
      <c r="C7" s="7">
        <f>B7/B11</f>
        <v>0.375</v>
      </c>
    </row>
    <row r="8" spans="1:9" x14ac:dyDescent="0.25">
      <c r="A8" s="2" t="s">
        <v>44</v>
      </c>
      <c r="B8" s="2">
        <v>1</v>
      </c>
      <c r="C8" s="7">
        <f>B8/B11</f>
        <v>0.125</v>
      </c>
    </row>
    <row r="9" spans="1:9" x14ac:dyDescent="0.25">
      <c r="A9" s="2" t="s">
        <v>45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8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4</v>
      </c>
      <c r="C14" s="7">
        <f>B14/B19</f>
        <v>0.5</v>
      </c>
    </row>
    <row r="15" spans="1:9" x14ac:dyDescent="0.25">
      <c r="A15" s="2" t="s">
        <v>48</v>
      </c>
      <c r="B15" s="2">
        <v>3</v>
      </c>
      <c r="C15" s="7">
        <f>B15/B19</f>
        <v>0.375</v>
      </c>
    </row>
    <row r="16" spans="1:9" x14ac:dyDescent="0.25">
      <c r="A16" s="2" t="s">
        <v>49</v>
      </c>
      <c r="B16" s="2">
        <v>1</v>
      </c>
      <c r="C16" s="7">
        <f>B16/B19</f>
        <v>0.125</v>
      </c>
    </row>
    <row r="17" spans="1:4" x14ac:dyDescent="0.25">
      <c r="A17" s="2" t="s">
        <v>45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8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6</v>
      </c>
      <c r="C24" s="7">
        <f>B24/B29</f>
        <v>0.75</v>
      </c>
      <c r="D24" s="4"/>
    </row>
    <row r="25" spans="1:4" x14ac:dyDescent="0.25">
      <c r="A25" s="2" t="s">
        <v>43</v>
      </c>
      <c r="B25" s="2">
        <v>2</v>
      </c>
      <c r="C25" s="7">
        <f>B25/B29</f>
        <v>0.25</v>
      </c>
      <c r="D25" s="4"/>
    </row>
    <row r="26" spans="1:4" x14ac:dyDescent="0.25">
      <c r="A26" s="2" t="s">
        <v>44</v>
      </c>
      <c r="B26" s="2">
        <v>0</v>
      </c>
      <c r="C26" s="7">
        <f>B26/B29</f>
        <v>0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8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7</v>
      </c>
      <c r="C32" s="7">
        <f>B32/B37</f>
        <v>0.875</v>
      </c>
    </row>
    <row r="33" spans="1:4" x14ac:dyDescent="0.25">
      <c r="A33" s="2" t="s">
        <v>43</v>
      </c>
      <c r="B33" s="2">
        <v>1</v>
      </c>
      <c r="C33" s="7">
        <f>B33/B37</f>
        <v>0.125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45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8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7</v>
      </c>
      <c r="C40" s="7">
        <f>B40/B45</f>
        <v>0.875</v>
      </c>
    </row>
    <row r="41" spans="1:4" x14ac:dyDescent="0.25">
      <c r="A41" s="2" t="s">
        <v>43</v>
      </c>
      <c r="B41" s="2">
        <v>1</v>
      </c>
      <c r="C41" s="7">
        <f>B41/B45</f>
        <v>0.125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8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5</v>
      </c>
      <c r="C48" s="7">
        <f>B48/B53</f>
        <v>0.625</v>
      </c>
    </row>
    <row r="49" spans="1:13" x14ac:dyDescent="0.25">
      <c r="A49" s="2" t="s">
        <v>43</v>
      </c>
      <c r="B49" s="2">
        <v>2</v>
      </c>
      <c r="C49" s="7">
        <f>B49/B53</f>
        <v>0.25</v>
      </c>
    </row>
    <row r="50" spans="1:13" x14ac:dyDescent="0.25">
      <c r="A50" s="2" t="s">
        <v>44</v>
      </c>
      <c r="B50" s="2">
        <v>1</v>
      </c>
      <c r="C50" s="7">
        <f>B50/B53</f>
        <v>0.125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8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5</v>
      </c>
      <c r="C56" s="7">
        <f>B56/B61</f>
        <v>0.625</v>
      </c>
    </row>
    <row r="57" spans="1:13" x14ac:dyDescent="0.25">
      <c r="A57" s="2" t="s">
        <v>62</v>
      </c>
      <c r="B57" s="2">
        <v>3</v>
      </c>
      <c r="C57" s="7">
        <f>B57/B61</f>
        <v>0.375</v>
      </c>
    </row>
    <row r="58" spans="1:13" x14ac:dyDescent="0.25">
      <c r="A58" s="2" t="s">
        <v>63</v>
      </c>
      <c r="B58" s="2"/>
      <c r="C58" s="7">
        <f>B58/B61</f>
        <v>0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8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5</v>
      </c>
      <c r="C64" s="7">
        <f>B64/B69</f>
        <v>0.625</v>
      </c>
    </row>
    <row r="65" spans="1:4" x14ac:dyDescent="0.25">
      <c r="A65" s="2" t="s">
        <v>43</v>
      </c>
      <c r="B65" s="2">
        <v>2</v>
      </c>
      <c r="C65" s="7">
        <f>B65/B69</f>
        <v>0.25</v>
      </c>
    </row>
    <row r="66" spans="1:4" x14ac:dyDescent="0.25">
      <c r="A66" s="2" t="s">
        <v>44</v>
      </c>
      <c r="B66" s="2">
        <v>1</v>
      </c>
      <c r="C66" s="7">
        <f>B66/B69</f>
        <v>0.125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8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5</v>
      </c>
      <c r="C72" s="7">
        <f>B72/B77</f>
        <v>0.625</v>
      </c>
    </row>
    <row r="73" spans="1:4" x14ac:dyDescent="0.25">
      <c r="A73" s="2" t="s">
        <v>43</v>
      </c>
      <c r="B73" s="2">
        <v>3</v>
      </c>
      <c r="C73" s="7">
        <f>B73/B77</f>
        <v>0.375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8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4</v>
      </c>
      <c r="C80" s="7">
        <f>B80/B85</f>
        <v>0.5</v>
      </c>
    </row>
    <row r="81" spans="1:3" x14ac:dyDescent="0.25">
      <c r="A81" s="2" t="s">
        <v>43</v>
      </c>
      <c r="B81" s="2">
        <v>3</v>
      </c>
      <c r="C81" s="7">
        <f>B81/B85</f>
        <v>0.375</v>
      </c>
    </row>
    <row r="82" spans="1:3" x14ac:dyDescent="0.25">
      <c r="A82" s="2" t="s">
        <v>44</v>
      </c>
      <c r="B82" s="2">
        <v>1</v>
      </c>
      <c r="C82" s="7">
        <f>B82/B85</f>
        <v>0.125</v>
      </c>
    </row>
    <row r="83" spans="1:3" x14ac:dyDescent="0.25">
      <c r="A83" s="2" t="s">
        <v>56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8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3</v>
      </c>
      <c r="C88" s="7">
        <f>B88/B93</f>
        <v>0.375</v>
      </c>
    </row>
    <row r="89" spans="1:3" x14ac:dyDescent="0.25">
      <c r="A89" s="2" t="s">
        <v>72</v>
      </c>
      <c r="B89" s="2">
        <v>5</v>
      </c>
      <c r="C89" s="7">
        <f>B89/B93</f>
        <v>0.625</v>
      </c>
    </row>
    <row r="90" spans="1:3" x14ac:dyDescent="0.25">
      <c r="A90" s="2" t="s">
        <v>73</v>
      </c>
      <c r="B90" s="2"/>
      <c r="C90" s="7">
        <f>B90/B93</f>
        <v>0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8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103</v>
      </c>
      <c r="C95" s="7" t="s">
        <v>67</v>
      </c>
    </row>
    <row r="96" spans="1:3" x14ac:dyDescent="0.25">
      <c r="A96" s="2" t="s">
        <v>65</v>
      </c>
      <c r="B96" s="2">
        <v>4</v>
      </c>
      <c r="C96" s="7">
        <f>B96/B101</f>
        <v>0.5</v>
      </c>
    </row>
    <row r="97" spans="1:3" x14ac:dyDescent="0.25">
      <c r="A97" s="2" t="s">
        <v>43</v>
      </c>
      <c r="B97" s="2">
        <v>4</v>
      </c>
      <c r="C97" s="7">
        <f>B97/B101</f>
        <v>0.5</v>
      </c>
    </row>
    <row r="98" spans="1:3" x14ac:dyDescent="0.25">
      <c r="A98" s="2" t="s">
        <v>76</v>
      </c>
      <c r="B98" s="2"/>
      <c r="C98" s="7">
        <f>B98/B101</f>
        <v>0</v>
      </c>
    </row>
    <row r="99" spans="1:3" x14ac:dyDescent="0.25">
      <c r="A99" s="2" t="s">
        <v>77</v>
      </c>
      <c r="B99" s="2">
        <v>0</v>
      </c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8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5</v>
      </c>
      <c r="C104" s="7">
        <f>B104/B109</f>
        <v>0.625</v>
      </c>
    </row>
    <row r="105" spans="1:3" x14ac:dyDescent="0.25">
      <c r="A105" s="2" t="s">
        <v>81</v>
      </c>
      <c r="B105" s="2">
        <v>3</v>
      </c>
      <c r="C105" s="7">
        <f>B105/B109</f>
        <v>0.375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83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8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5</v>
      </c>
      <c r="C112" s="7">
        <f>B112/B117</f>
        <v>0.625</v>
      </c>
    </row>
    <row r="113" spans="1:3" x14ac:dyDescent="0.25">
      <c r="A113" s="2" t="s">
        <v>43</v>
      </c>
      <c r="B113" s="2">
        <v>3</v>
      </c>
      <c r="C113" s="7">
        <f>B113/B117</f>
        <v>0.375</v>
      </c>
    </row>
    <row r="114" spans="1:3" x14ac:dyDescent="0.25">
      <c r="A114" s="2" t="s">
        <v>44</v>
      </c>
      <c r="B114" s="2">
        <v>0</v>
      </c>
      <c r="C114" s="7">
        <f>B114/B117</f>
        <v>0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8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4</v>
      </c>
      <c r="C120" s="7">
        <f>B120/B125</f>
        <v>0.5</v>
      </c>
    </row>
    <row r="121" spans="1:3" x14ac:dyDescent="0.25">
      <c r="A121" s="2" t="s">
        <v>54</v>
      </c>
      <c r="B121" s="2">
        <v>2</v>
      </c>
      <c r="C121" s="7">
        <f>B121/B125</f>
        <v>0.25</v>
      </c>
    </row>
    <row r="122" spans="1:3" x14ac:dyDescent="0.25">
      <c r="A122" s="2" t="s">
        <v>44</v>
      </c>
      <c r="B122" s="2">
        <v>2</v>
      </c>
      <c r="C122" s="7">
        <f>B122/B125</f>
        <v>0.25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8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6</v>
      </c>
      <c r="C130" s="7">
        <f>B130/B135</f>
        <v>0.75</v>
      </c>
    </row>
    <row r="131" spans="1:3" x14ac:dyDescent="0.25">
      <c r="A131" s="2" t="s">
        <v>86</v>
      </c>
      <c r="B131" s="2">
        <v>2</v>
      </c>
      <c r="C131" s="7">
        <f>B131/B135</f>
        <v>0.25</v>
      </c>
    </row>
    <row r="132" spans="1:3" x14ac:dyDescent="0.25">
      <c r="A132" s="2" t="s">
        <v>44</v>
      </c>
      <c r="B132" s="2"/>
      <c r="C132" s="7">
        <f>B132/B135</f>
        <v>0</v>
      </c>
    </row>
    <row r="133" spans="1:3" x14ac:dyDescent="0.25">
      <c r="A133" s="2" t="s">
        <v>88</v>
      </c>
      <c r="B133" s="2"/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8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2</v>
      </c>
      <c r="C138" s="7">
        <f>B138/B145</f>
        <v>8.3333333333333329E-2</v>
      </c>
    </row>
    <row r="139" spans="1:3" x14ac:dyDescent="0.25">
      <c r="A139" s="2" t="s">
        <v>2</v>
      </c>
      <c r="B139" s="2">
        <v>5</v>
      </c>
      <c r="C139" s="7">
        <f>B139/B145</f>
        <v>0.20833333333333334</v>
      </c>
    </row>
    <row r="140" spans="1:3" x14ac:dyDescent="0.25">
      <c r="A140" s="2" t="s">
        <v>3</v>
      </c>
      <c r="B140" s="2">
        <v>4</v>
      </c>
      <c r="C140" s="7">
        <f>B140/B145</f>
        <v>0.16666666666666666</v>
      </c>
    </row>
    <row r="141" spans="1:3" x14ac:dyDescent="0.25">
      <c r="A141" s="2" t="s">
        <v>4</v>
      </c>
      <c r="B141" s="2">
        <v>3</v>
      </c>
      <c r="C141" s="7">
        <f>B141/B145</f>
        <v>0.125</v>
      </c>
    </row>
    <row r="142" spans="1:3" x14ac:dyDescent="0.25">
      <c r="A142" s="2" t="s">
        <v>5</v>
      </c>
      <c r="B142" s="2">
        <v>4</v>
      </c>
      <c r="C142" s="7">
        <f>B142/B145</f>
        <v>0.16666666666666666</v>
      </c>
    </row>
    <row r="143" spans="1:3" x14ac:dyDescent="0.25">
      <c r="A143" s="2" t="s">
        <v>6</v>
      </c>
      <c r="B143" s="2">
        <v>6</v>
      </c>
      <c r="C143" s="7">
        <f>B143/B145</f>
        <v>0.25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24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3</v>
      </c>
      <c r="C149" s="7">
        <f>B149/B162</f>
        <v>7.8947368421052627E-2</v>
      </c>
    </row>
    <row r="150" spans="1:3" x14ac:dyDescent="0.25">
      <c r="A150" s="2" t="s">
        <v>10</v>
      </c>
      <c r="B150" s="2">
        <v>3</v>
      </c>
      <c r="C150" s="7">
        <f>B150/B162</f>
        <v>7.8947368421052627E-2</v>
      </c>
    </row>
    <row r="151" spans="1:3" x14ac:dyDescent="0.25">
      <c r="A151" s="2" t="s">
        <v>11</v>
      </c>
      <c r="B151" s="2">
        <v>4</v>
      </c>
      <c r="C151" s="7">
        <f>B151/B162</f>
        <v>0.10526315789473684</v>
      </c>
    </row>
    <row r="152" spans="1:3" x14ac:dyDescent="0.25">
      <c r="A152" s="2" t="s">
        <v>12</v>
      </c>
      <c r="B152" s="2">
        <v>2</v>
      </c>
      <c r="C152" s="7">
        <f>B152/B162</f>
        <v>5.2631578947368418E-2</v>
      </c>
    </row>
    <row r="153" spans="1:3" x14ac:dyDescent="0.25">
      <c r="A153" s="2" t="s">
        <v>13</v>
      </c>
      <c r="B153" s="2">
        <v>3</v>
      </c>
      <c r="C153" s="7">
        <f>B153/B162</f>
        <v>7.8947368421052627E-2</v>
      </c>
    </row>
    <row r="154" spans="1:3" x14ac:dyDescent="0.25">
      <c r="A154" s="2" t="s">
        <v>14</v>
      </c>
      <c r="B154" s="2">
        <v>8</v>
      </c>
      <c r="C154" s="7">
        <f>B154/B162</f>
        <v>0.21052631578947367</v>
      </c>
    </row>
    <row r="155" spans="1:3" x14ac:dyDescent="0.25">
      <c r="A155" s="2" t="s">
        <v>15</v>
      </c>
      <c r="B155" s="2">
        <v>1</v>
      </c>
      <c r="C155" s="7">
        <f>B155/B162</f>
        <v>2.6315789473684209E-2</v>
      </c>
    </row>
    <row r="156" spans="1:3" x14ac:dyDescent="0.25">
      <c r="A156" s="2" t="s">
        <v>16</v>
      </c>
      <c r="B156" s="2">
        <v>3</v>
      </c>
      <c r="C156" s="7">
        <f>B156/B162</f>
        <v>7.8947368421052627E-2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8</v>
      </c>
      <c r="C158" s="7">
        <f>B158/B162</f>
        <v>0.21052631578947367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>
        <v>3</v>
      </c>
      <c r="C160" s="7">
        <f>B160/B162</f>
        <v>7.8947368421052627E-2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38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6</v>
      </c>
      <c r="C165" s="7">
        <f>B165/B167</f>
        <v>0.75</v>
      </c>
    </row>
    <row r="166" spans="1:3" x14ac:dyDescent="0.25">
      <c r="A166" s="2" t="s">
        <v>94</v>
      </c>
      <c r="B166" s="2">
        <v>2</v>
      </c>
      <c r="C166" s="7">
        <f>B166/B167</f>
        <v>0.25</v>
      </c>
    </row>
    <row r="167" spans="1:3" x14ac:dyDescent="0.25">
      <c r="A167" s="6" t="s">
        <v>99</v>
      </c>
      <c r="B167" s="6">
        <f>SUM(B165:B166)</f>
        <v>8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3</v>
      </c>
      <c r="C170" s="7">
        <v>0.09</v>
      </c>
    </row>
    <row r="171" spans="1:3" x14ac:dyDescent="0.25">
      <c r="A171" s="2" t="s">
        <v>98</v>
      </c>
      <c r="B171" s="2">
        <v>5</v>
      </c>
      <c r="C171" s="7">
        <f>B171/B172</f>
        <v>0.625</v>
      </c>
    </row>
    <row r="172" spans="1:3" x14ac:dyDescent="0.25">
      <c r="A172" s="6" t="s">
        <v>99</v>
      </c>
      <c r="B172" s="6">
        <f>SUM(B170:B171)</f>
        <v>8</v>
      </c>
      <c r="C172" s="9">
        <f>SUM(C170:C171)</f>
        <v>0.71499999999999997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107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34</v>
      </c>
      <c r="C6" s="7">
        <f>B6/B11</f>
        <v>0.59649122807017541</v>
      </c>
    </row>
    <row r="7" spans="1:9" x14ac:dyDescent="0.25">
      <c r="A7" s="2" t="s">
        <v>43</v>
      </c>
      <c r="B7" s="2">
        <v>21</v>
      </c>
      <c r="C7" s="7">
        <f>B7/B11</f>
        <v>0.36842105263157893</v>
      </c>
    </row>
    <row r="8" spans="1:9" x14ac:dyDescent="0.25">
      <c r="A8" s="2" t="s">
        <v>44</v>
      </c>
      <c r="B8" s="2">
        <v>2</v>
      </c>
      <c r="C8" s="7">
        <f>B8/B11</f>
        <v>3.5087719298245612E-2</v>
      </c>
    </row>
    <row r="9" spans="1:9" x14ac:dyDescent="0.25">
      <c r="A9" s="2" t="s">
        <v>45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57</v>
      </c>
      <c r="C11" s="9">
        <f>SUM(C6:C10)</f>
        <v>0.99999999999999989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32</v>
      </c>
      <c r="C14" s="7">
        <f>B14/B19</f>
        <v>0.56140350877192979</v>
      </c>
    </row>
    <row r="15" spans="1:9" x14ac:dyDescent="0.25">
      <c r="A15" s="2" t="s">
        <v>48</v>
      </c>
      <c r="B15" s="2">
        <v>22</v>
      </c>
      <c r="C15" s="7">
        <f>B15/B19</f>
        <v>0.38596491228070173</v>
      </c>
    </row>
    <row r="16" spans="1:9" x14ac:dyDescent="0.25">
      <c r="A16" s="2" t="s">
        <v>49</v>
      </c>
      <c r="B16" s="2">
        <v>3</v>
      </c>
      <c r="C16" s="7">
        <f>B16/B19</f>
        <v>5.2631578947368418E-2</v>
      </c>
    </row>
    <row r="17" spans="1:4" x14ac:dyDescent="0.25">
      <c r="A17" s="2" t="s">
        <v>45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57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37</v>
      </c>
      <c r="C24" s="7">
        <f>B24/B29</f>
        <v>0.64912280701754388</v>
      </c>
      <c r="D24" s="4"/>
    </row>
    <row r="25" spans="1:4" x14ac:dyDescent="0.25">
      <c r="A25" s="2" t="s">
        <v>43</v>
      </c>
      <c r="B25" s="2">
        <v>18</v>
      </c>
      <c r="C25" s="7">
        <f>B25/B29</f>
        <v>0.31578947368421051</v>
      </c>
      <c r="D25" s="4"/>
    </row>
    <row r="26" spans="1:4" x14ac:dyDescent="0.25">
      <c r="A26" s="2" t="s">
        <v>44</v>
      </c>
      <c r="B26" s="2">
        <v>2</v>
      </c>
      <c r="C26" s="7">
        <f>B26/B29</f>
        <v>3.5087719298245612E-2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57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32</v>
      </c>
      <c r="C32" s="7">
        <f>B32/B37</f>
        <v>0.56140350877192979</v>
      </c>
    </row>
    <row r="33" spans="1:4" x14ac:dyDescent="0.25">
      <c r="A33" s="2" t="s">
        <v>43</v>
      </c>
      <c r="B33" s="2">
        <v>23</v>
      </c>
      <c r="C33" s="7">
        <f>B33/B37</f>
        <v>0.40350877192982454</v>
      </c>
    </row>
    <row r="34" spans="1:4" x14ac:dyDescent="0.25">
      <c r="A34" s="2" t="s">
        <v>44</v>
      </c>
      <c r="B34" s="2">
        <v>2</v>
      </c>
      <c r="C34" s="7">
        <f>B34/B37</f>
        <v>3.5087719298245612E-2</v>
      </c>
    </row>
    <row r="35" spans="1:4" x14ac:dyDescent="0.25">
      <c r="A35" s="2" t="s">
        <v>45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57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34</v>
      </c>
      <c r="C40" s="7">
        <f>B40/B45</f>
        <v>0.59649122807017541</v>
      </c>
    </row>
    <row r="41" spans="1:4" x14ac:dyDescent="0.25">
      <c r="A41" s="2" t="s">
        <v>43</v>
      </c>
      <c r="B41" s="2">
        <v>21</v>
      </c>
      <c r="C41" s="7">
        <f>B41/B45</f>
        <v>0.36842105263157893</v>
      </c>
    </row>
    <row r="42" spans="1:4" x14ac:dyDescent="0.25">
      <c r="A42" s="2" t="s">
        <v>44</v>
      </c>
      <c r="B42" s="2">
        <v>2</v>
      </c>
      <c r="C42" s="7">
        <f>B42/B45</f>
        <v>3.5087719298245612E-2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57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34</v>
      </c>
      <c r="C48" s="7">
        <f>B48/B53</f>
        <v>0.59649122807017541</v>
      </c>
    </row>
    <row r="49" spans="1:13" x14ac:dyDescent="0.25">
      <c r="A49" s="2" t="s">
        <v>43</v>
      </c>
      <c r="B49" s="2">
        <v>16</v>
      </c>
      <c r="C49" s="7">
        <f>B49/B53</f>
        <v>0.2807017543859649</v>
      </c>
    </row>
    <row r="50" spans="1:13" x14ac:dyDescent="0.25">
      <c r="A50" s="2" t="s">
        <v>44</v>
      </c>
      <c r="B50" s="2">
        <v>7</v>
      </c>
      <c r="C50" s="7">
        <f>B50/B53</f>
        <v>0.12280701754385964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57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35</v>
      </c>
      <c r="C56" s="7">
        <f>B56/B61</f>
        <v>0.61403508771929827</v>
      </c>
    </row>
    <row r="57" spans="1:13" x14ac:dyDescent="0.25">
      <c r="A57" s="2" t="s">
        <v>62</v>
      </c>
      <c r="B57" s="2">
        <v>20</v>
      </c>
      <c r="C57" s="7">
        <f>B57/B61</f>
        <v>0.35087719298245612</v>
      </c>
    </row>
    <row r="58" spans="1:13" x14ac:dyDescent="0.25">
      <c r="A58" s="2" t="s">
        <v>63</v>
      </c>
      <c r="B58" s="2">
        <v>2</v>
      </c>
      <c r="C58" s="7">
        <f>B58/B61</f>
        <v>3.5087719298245612E-2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57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39</v>
      </c>
      <c r="C64" s="7">
        <f>B64/B69</f>
        <v>0.68421052631578949</v>
      </c>
    </row>
    <row r="65" spans="1:4" x14ac:dyDescent="0.25">
      <c r="A65" s="2" t="s">
        <v>43</v>
      </c>
      <c r="B65" s="2">
        <v>14</v>
      </c>
      <c r="C65" s="7">
        <f>B65/B69</f>
        <v>0.24561403508771928</v>
      </c>
    </row>
    <row r="66" spans="1:4" x14ac:dyDescent="0.25">
      <c r="A66" s="2" t="s">
        <v>44</v>
      </c>
      <c r="B66" s="2">
        <v>4</v>
      </c>
      <c r="C66" s="7">
        <f>B66/B69</f>
        <v>7.0175438596491224E-2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57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29</v>
      </c>
      <c r="C72" s="7">
        <f>B72/B77</f>
        <v>0.50877192982456143</v>
      </c>
    </row>
    <row r="73" spans="1:4" x14ac:dyDescent="0.25">
      <c r="A73" s="2" t="s">
        <v>43</v>
      </c>
      <c r="B73" s="2">
        <v>27</v>
      </c>
      <c r="C73" s="7">
        <f>B73/B77</f>
        <v>0.47368421052631576</v>
      </c>
    </row>
    <row r="74" spans="1:4" x14ac:dyDescent="0.25">
      <c r="A74" s="2" t="s">
        <v>69</v>
      </c>
      <c r="B74" s="2">
        <v>1</v>
      </c>
      <c r="C74" s="7">
        <f>B74/B77</f>
        <v>1.7543859649122806E-2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57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19</v>
      </c>
      <c r="C80" s="7">
        <f>B80/B85</f>
        <v>0.33333333333333331</v>
      </c>
    </row>
    <row r="81" spans="1:3" x14ac:dyDescent="0.25">
      <c r="A81" s="2" t="s">
        <v>43</v>
      </c>
      <c r="B81" s="2">
        <v>27</v>
      </c>
      <c r="C81" s="7">
        <f>B81/B85</f>
        <v>0.47368421052631576</v>
      </c>
    </row>
    <row r="82" spans="1:3" x14ac:dyDescent="0.25">
      <c r="A82" s="2" t="s">
        <v>44</v>
      </c>
      <c r="B82" s="2">
        <v>11</v>
      </c>
      <c r="C82" s="7">
        <f>B82/B85</f>
        <v>0.19298245614035087</v>
      </c>
    </row>
    <row r="83" spans="1:3" x14ac:dyDescent="0.25">
      <c r="A83" s="2" t="s">
        <v>56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57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28</v>
      </c>
      <c r="C88" s="7">
        <f>B88/B93</f>
        <v>0.49122807017543857</v>
      </c>
    </row>
    <row r="89" spans="1:3" x14ac:dyDescent="0.25">
      <c r="A89" s="2" t="s">
        <v>72</v>
      </c>
      <c r="B89" s="2">
        <v>20</v>
      </c>
      <c r="C89" s="7">
        <f>B89/B93</f>
        <v>0.35087719298245612</v>
      </c>
    </row>
    <row r="90" spans="1:3" x14ac:dyDescent="0.25">
      <c r="A90" s="2" t="s">
        <v>73</v>
      </c>
      <c r="B90" s="2">
        <v>9</v>
      </c>
      <c r="C90" s="7">
        <f>B90/B93</f>
        <v>0.15789473684210525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57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32</v>
      </c>
      <c r="C96" s="7">
        <f>B96/B101</f>
        <v>0.56140350877192979</v>
      </c>
    </row>
    <row r="97" spans="1:3" x14ac:dyDescent="0.25">
      <c r="A97" s="2" t="s">
        <v>43</v>
      </c>
      <c r="B97" s="2">
        <v>22</v>
      </c>
      <c r="C97" s="7">
        <f>B97/B101</f>
        <v>0.38596491228070173</v>
      </c>
    </row>
    <row r="98" spans="1:3" x14ac:dyDescent="0.25">
      <c r="A98" s="2" t="s">
        <v>76</v>
      </c>
      <c r="B98" s="2">
        <v>3</v>
      </c>
      <c r="C98" s="7">
        <f>B98/B101</f>
        <v>5.2631578947368418E-2</v>
      </c>
    </row>
    <row r="99" spans="1:3" x14ac:dyDescent="0.25">
      <c r="A99" s="2" t="s">
        <v>77</v>
      </c>
      <c r="B99" s="2"/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57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28</v>
      </c>
      <c r="C104" s="7">
        <f>B104/B109</f>
        <v>0.49122807017543857</v>
      </c>
    </row>
    <row r="105" spans="1:3" x14ac:dyDescent="0.25">
      <c r="A105" s="2" t="s">
        <v>81</v>
      </c>
      <c r="B105" s="2">
        <v>25</v>
      </c>
      <c r="C105" s="7">
        <f>B105/B109</f>
        <v>0.43859649122807015</v>
      </c>
    </row>
    <row r="106" spans="1:3" x14ac:dyDescent="0.25">
      <c r="A106" s="2" t="s">
        <v>44</v>
      </c>
      <c r="B106" s="2">
        <v>4</v>
      </c>
      <c r="C106" s="7">
        <f>B106/B109</f>
        <v>7.0175438596491224E-2</v>
      </c>
    </row>
    <row r="107" spans="1:3" x14ac:dyDescent="0.25">
      <c r="A107" s="2" t="s">
        <v>83</v>
      </c>
      <c r="B107" s="2"/>
      <c r="C107" s="7"/>
    </row>
    <row r="108" spans="1:3" x14ac:dyDescent="0.25">
      <c r="A108" s="2" t="s">
        <v>84</v>
      </c>
      <c r="B108" s="2"/>
      <c r="C108" s="7"/>
    </row>
    <row r="109" spans="1:3" x14ac:dyDescent="0.25">
      <c r="A109" s="6" t="s">
        <v>99</v>
      </c>
      <c r="B109" s="6">
        <f>SUM(B104:B108)</f>
        <v>57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32</v>
      </c>
      <c r="C112" s="7">
        <f>B112/B117</f>
        <v>0.56140350877192979</v>
      </c>
    </row>
    <row r="113" spans="1:3" x14ac:dyDescent="0.25">
      <c r="A113" s="2" t="s">
        <v>43</v>
      </c>
      <c r="B113" s="2">
        <v>24</v>
      </c>
      <c r="C113" s="7">
        <f>B113/B117</f>
        <v>0.42105263157894735</v>
      </c>
    </row>
    <row r="114" spans="1:3" x14ac:dyDescent="0.25">
      <c r="A114" s="2" t="s">
        <v>44</v>
      </c>
      <c r="B114" s="2">
        <v>1</v>
      </c>
      <c r="C114" s="7">
        <f>B114/B117</f>
        <v>1.7543859649122806E-2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57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14</v>
      </c>
      <c r="C120" s="7">
        <f>B120/B125</f>
        <v>0.24561403508771928</v>
      </c>
    </row>
    <row r="121" spans="1:3" x14ac:dyDescent="0.25">
      <c r="A121" s="2" t="s">
        <v>54</v>
      </c>
      <c r="B121" s="2">
        <v>31</v>
      </c>
      <c r="C121" s="7">
        <f>B121/B125</f>
        <v>0.54385964912280704</v>
      </c>
    </row>
    <row r="122" spans="1:3" x14ac:dyDescent="0.25">
      <c r="A122" s="2" t="s">
        <v>44</v>
      </c>
      <c r="B122" s="2">
        <v>12</v>
      </c>
      <c r="C122" s="7">
        <f>B122/B125</f>
        <v>0.21052631578947367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57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42</v>
      </c>
      <c r="C130" s="7">
        <f>B130/B135</f>
        <v>0.73684210526315785</v>
      </c>
    </row>
    <row r="131" spans="1:3" x14ac:dyDescent="0.25">
      <c r="A131" s="2" t="s">
        <v>86</v>
      </c>
      <c r="B131" s="2">
        <v>14</v>
      </c>
      <c r="C131" s="7">
        <f>B131/B135</f>
        <v>0.24561403508771928</v>
      </c>
    </row>
    <row r="132" spans="1:3" x14ac:dyDescent="0.25">
      <c r="A132" s="2" t="s">
        <v>44</v>
      </c>
      <c r="B132" s="2">
        <v>1</v>
      </c>
      <c r="C132" s="7">
        <f>B132/B135</f>
        <v>1.7543859649122806E-2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57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16</v>
      </c>
      <c r="C138" s="7">
        <f>B138/B145</f>
        <v>0.11428571428571428</v>
      </c>
    </row>
    <row r="139" spans="1:3" x14ac:dyDescent="0.25">
      <c r="A139" s="2" t="s">
        <v>2</v>
      </c>
      <c r="B139" s="2">
        <v>36</v>
      </c>
      <c r="C139" s="7">
        <f>B139/B145</f>
        <v>0.25714285714285712</v>
      </c>
    </row>
    <row r="140" spans="1:3" x14ac:dyDescent="0.25">
      <c r="A140" s="2" t="s">
        <v>3</v>
      </c>
      <c r="B140" s="2">
        <v>29</v>
      </c>
      <c r="C140" s="7">
        <f>B140/B145</f>
        <v>0.20714285714285716</v>
      </c>
    </row>
    <row r="141" spans="1:3" x14ac:dyDescent="0.25">
      <c r="A141" s="2" t="s">
        <v>4</v>
      </c>
      <c r="B141" s="2">
        <v>20</v>
      </c>
      <c r="C141" s="7">
        <f>B141/B145</f>
        <v>0.14285714285714285</v>
      </c>
    </row>
    <row r="142" spans="1:3" x14ac:dyDescent="0.25">
      <c r="A142" s="2" t="s">
        <v>5</v>
      </c>
      <c r="B142" s="2">
        <v>28</v>
      </c>
      <c r="C142" s="7">
        <f>B142/B145</f>
        <v>0.2</v>
      </c>
    </row>
    <row r="143" spans="1:3" x14ac:dyDescent="0.25">
      <c r="A143" s="2" t="s">
        <v>6</v>
      </c>
      <c r="B143" s="2">
        <v>9</v>
      </c>
      <c r="C143" s="7">
        <f>B143/B145</f>
        <v>6.4285714285714279E-2</v>
      </c>
    </row>
    <row r="144" spans="1:3" x14ac:dyDescent="0.25">
      <c r="A144" s="2" t="s">
        <v>7</v>
      </c>
      <c r="B144" s="2">
        <v>2</v>
      </c>
      <c r="C144" s="7">
        <f>B144/B145</f>
        <v>1.4285714285714285E-2</v>
      </c>
    </row>
    <row r="145" spans="1:3" x14ac:dyDescent="0.25">
      <c r="A145" s="6" t="s">
        <v>99</v>
      </c>
      <c r="B145" s="6">
        <f>SUM(B138:B144)</f>
        <v>140</v>
      </c>
      <c r="C145" s="9">
        <f>SUM(C138:C144)</f>
        <v>0.99999999999999978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27</v>
      </c>
      <c r="C149" s="7">
        <f>B149/B162</f>
        <v>0.10037174721189591</v>
      </c>
    </row>
    <row r="150" spans="1:3" x14ac:dyDescent="0.25">
      <c r="A150" s="2" t="s">
        <v>10</v>
      </c>
      <c r="B150" s="2">
        <v>9</v>
      </c>
      <c r="C150" s="7">
        <f>B150/B162</f>
        <v>3.3457249070631967E-2</v>
      </c>
    </row>
    <row r="151" spans="1:3" x14ac:dyDescent="0.25">
      <c r="A151" s="2" t="s">
        <v>11</v>
      </c>
      <c r="B151" s="2">
        <v>33</v>
      </c>
      <c r="C151" s="7">
        <f>B151/B162</f>
        <v>0.12267657992565056</v>
      </c>
    </row>
    <row r="152" spans="1:3" x14ac:dyDescent="0.25">
      <c r="A152" s="2" t="s">
        <v>12</v>
      </c>
      <c r="B152" s="2">
        <v>10</v>
      </c>
      <c r="C152" s="7">
        <f>B152/B162</f>
        <v>3.717472118959108E-2</v>
      </c>
    </row>
    <row r="153" spans="1:3" x14ac:dyDescent="0.25">
      <c r="A153" s="2" t="s">
        <v>13</v>
      </c>
      <c r="B153" s="2">
        <v>34</v>
      </c>
      <c r="C153" s="7">
        <f>B153/B162</f>
        <v>0.12639405204460966</v>
      </c>
    </row>
    <row r="154" spans="1:3" x14ac:dyDescent="0.25">
      <c r="A154" s="2" t="s">
        <v>14</v>
      </c>
      <c r="B154" s="2">
        <v>44</v>
      </c>
      <c r="C154" s="7">
        <f>B154/B162</f>
        <v>0.16356877323420074</v>
      </c>
    </row>
    <row r="155" spans="1:3" x14ac:dyDescent="0.25">
      <c r="A155" s="2" t="s">
        <v>15</v>
      </c>
      <c r="B155" s="2">
        <v>7</v>
      </c>
      <c r="C155" s="7">
        <f>B155/B162</f>
        <v>2.6022304832713755E-2</v>
      </c>
    </row>
    <row r="156" spans="1:3" x14ac:dyDescent="0.25">
      <c r="A156" s="2" t="s">
        <v>16</v>
      </c>
      <c r="B156" s="2">
        <v>32</v>
      </c>
      <c r="C156" s="7">
        <f>B156/B162</f>
        <v>0.11895910780669144</v>
      </c>
    </row>
    <row r="157" spans="1:3" x14ac:dyDescent="0.25">
      <c r="A157" s="2" t="s">
        <v>17</v>
      </c>
      <c r="B157" s="2">
        <v>3</v>
      </c>
      <c r="C157" s="7">
        <f>B157/B162</f>
        <v>1.1152416356877323E-2</v>
      </c>
    </row>
    <row r="158" spans="1:3" x14ac:dyDescent="0.25">
      <c r="A158" s="2" t="s">
        <v>18</v>
      </c>
      <c r="B158" s="2">
        <v>44</v>
      </c>
      <c r="C158" s="7">
        <f>B158/B162</f>
        <v>0.16356877323420074</v>
      </c>
    </row>
    <row r="159" spans="1:3" x14ac:dyDescent="0.25">
      <c r="A159" s="2" t="s">
        <v>19</v>
      </c>
      <c r="B159" s="2">
        <v>11</v>
      </c>
      <c r="C159" s="7">
        <f>B159/B162</f>
        <v>4.0892193308550186E-2</v>
      </c>
    </row>
    <row r="160" spans="1:3" x14ac:dyDescent="0.25">
      <c r="A160" s="2" t="s">
        <v>20</v>
      </c>
      <c r="B160" s="2">
        <v>15</v>
      </c>
      <c r="C160" s="7">
        <f>B160/B162</f>
        <v>5.5762081784386616E-2</v>
      </c>
    </row>
    <row r="161" spans="1:3" x14ac:dyDescent="0.25">
      <c r="A161" s="2" t="s">
        <v>7</v>
      </c>
      <c r="B161" s="2">
        <v>0</v>
      </c>
      <c r="C161" s="7">
        <f>B161/B162</f>
        <v>0</v>
      </c>
    </row>
    <row r="162" spans="1:3" x14ac:dyDescent="0.25">
      <c r="A162" s="6" t="s">
        <v>99</v>
      </c>
      <c r="B162" s="6">
        <f>SUM(B148:B161)</f>
        <v>269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56</v>
      </c>
      <c r="C165" s="7">
        <f>B165/B167</f>
        <v>0.98245614035087714</v>
      </c>
    </row>
    <row r="166" spans="1:3" x14ac:dyDescent="0.25">
      <c r="A166" s="2" t="s">
        <v>94</v>
      </c>
      <c r="B166" s="2">
        <v>1</v>
      </c>
      <c r="C166" s="7">
        <f>B166/B167</f>
        <v>1.7543859649122806E-2</v>
      </c>
    </row>
    <row r="167" spans="1:3" x14ac:dyDescent="0.25">
      <c r="A167" s="6" t="s">
        <v>99</v>
      </c>
      <c r="B167" s="6">
        <f>SUM(B165:B166)</f>
        <v>57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52</v>
      </c>
      <c r="C170" s="7">
        <f>B170/B172</f>
        <v>0.91228070175438591</v>
      </c>
    </row>
    <row r="171" spans="1:3" x14ac:dyDescent="0.25">
      <c r="A171" s="2" t="s">
        <v>98</v>
      </c>
      <c r="B171" s="2">
        <v>5</v>
      </c>
      <c r="C171" s="7">
        <f>B171/B172</f>
        <v>8.771929824561403E-2</v>
      </c>
    </row>
    <row r="172" spans="1:3" x14ac:dyDescent="0.25">
      <c r="A172" s="6" t="s">
        <v>99</v>
      </c>
      <c r="B172" s="6">
        <f>SUM(B170:B171)</f>
        <v>57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6</v>
      </c>
      <c r="C6" s="7">
        <f>B6/B11</f>
        <v>0.2857142857142857</v>
      </c>
    </row>
    <row r="7" spans="1:9" x14ac:dyDescent="0.25">
      <c r="A7" s="2" t="s">
        <v>43</v>
      </c>
      <c r="B7" s="2">
        <v>10</v>
      </c>
      <c r="C7" s="7">
        <f>B7/B11</f>
        <v>0.47619047619047616</v>
      </c>
    </row>
    <row r="8" spans="1:9" x14ac:dyDescent="0.25">
      <c r="A8" s="2" t="s">
        <v>44</v>
      </c>
      <c r="B8" s="2">
        <v>5</v>
      </c>
      <c r="C8" s="7">
        <f>B8/B11</f>
        <v>0.23809523809523808</v>
      </c>
    </row>
    <row r="9" spans="1:9" x14ac:dyDescent="0.25">
      <c r="A9" s="2" t="s">
        <v>45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21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7</v>
      </c>
      <c r="C14" s="7">
        <f>B14/B19</f>
        <v>0.33333333333333331</v>
      </c>
    </row>
    <row r="15" spans="1:9" x14ac:dyDescent="0.25">
      <c r="A15" s="2" t="s">
        <v>48</v>
      </c>
      <c r="B15" s="2">
        <v>10</v>
      </c>
      <c r="C15" s="7">
        <f>B15/B19</f>
        <v>0.47619047619047616</v>
      </c>
    </row>
    <row r="16" spans="1:9" x14ac:dyDescent="0.25">
      <c r="A16" s="2" t="s">
        <v>49</v>
      </c>
      <c r="B16" s="2">
        <v>4</v>
      </c>
      <c r="C16" s="7">
        <f>B16/B19</f>
        <v>0.19047619047619047</v>
      </c>
    </row>
    <row r="17" spans="1:4" x14ac:dyDescent="0.25">
      <c r="A17" s="2" t="s">
        <v>45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21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10</v>
      </c>
      <c r="C24" s="7">
        <f>B24/B29</f>
        <v>0.47619047619047616</v>
      </c>
      <c r="D24" s="4"/>
    </row>
    <row r="25" spans="1:4" x14ac:dyDescent="0.25">
      <c r="A25" s="2" t="s">
        <v>43</v>
      </c>
      <c r="B25" s="2">
        <v>8</v>
      </c>
      <c r="C25" s="7">
        <f>B25/B29</f>
        <v>0.38095238095238093</v>
      </c>
      <c r="D25" s="4"/>
    </row>
    <row r="26" spans="1:4" x14ac:dyDescent="0.25">
      <c r="A26" s="2" t="s">
        <v>44</v>
      </c>
      <c r="B26" s="2">
        <v>3</v>
      </c>
      <c r="C26" s="7">
        <f>B26/B29</f>
        <v>0.14285714285714285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21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12</v>
      </c>
      <c r="C32" s="7">
        <f>B32/B37</f>
        <v>0.5714285714285714</v>
      </c>
    </row>
    <row r="33" spans="1:4" x14ac:dyDescent="0.25">
      <c r="A33" s="2" t="s">
        <v>43</v>
      </c>
      <c r="B33" s="2">
        <v>7</v>
      </c>
      <c r="C33" s="7">
        <f>B33/B37</f>
        <v>0.33333333333333331</v>
      </c>
    </row>
    <row r="34" spans="1:4" x14ac:dyDescent="0.25">
      <c r="A34" s="2" t="s">
        <v>44</v>
      </c>
      <c r="B34" s="2">
        <v>2</v>
      </c>
      <c r="C34" s="7">
        <f>B34/B37</f>
        <v>9.5238095238095233E-2</v>
      </c>
    </row>
    <row r="35" spans="1:4" x14ac:dyDescent="0.25">
      <c r="A35" s="2" t="s">
        <v>45</v>
      </c>
      <c r="B35" s="2">
        <v>0</v>
      </c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21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11</v>
      </c>
      <c r="C40" s="7">
        <f>B40/B45</f>
        <v>0.52380952380952384</v>
      </c>
    </row>
    <row r="41" spans="1:4" x14ac:dyDescent="0.25">
      <c r="A41" s="2" t="s">
        <v>43</v>
      </c>
      <c r="B41" s="2">
        <v>8</v>
      </c>
      <c r="C41" s="7">
        <f>B41/B45</f>
        <v>0.38095238095238093</v>
      </c>
    </row>
    <row r="42" spans="1:4" x14ac:dyDescent="0.25">
      <c r="A42" s="2" t="s">
        <v>44</v>
      </c>
      <c r="B42" s="2">
        <v>2</v>
      </c>
      <c r="C42" s="7">
        <f>B42/B45</f>
        <v>9.5238095238095233E-2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21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11</v>
      </c>
      <c r="C48" s="7">
        <f>B48/B53</f>
        <v>0.52380952380952384</v>
      </c>
    </row>
    <row r="49" spans="1:13" x14ac:dyDescent="0.25">
      <c r="A49" s="2" t="s">
        <v>43</v>
      </c>
      <c r="B49" s="2">
        <v>6</v>
      </c>
      <c r="C49" s="7">
        <f>B49/B53</f>
        <v>0.2857142857142857</v>
      </c>
    </row>
    <row r="50" spans="1:13" x14ac:dyDescent="0.25">
      <c r="A50" s="2" t="s">
        <v>44</v>
      </c>
      <c r="B50" s="2">
        <v>4</v>
      </c>
      <c r="C50" s="7">
        <f>B50/B53</f>
        <v>0.19047619047619047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21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10</v>
      </c>
      <c r="C56" s="7">
        <f>B56/B61</f>
        <v>0.47619047619047616</v>
      </c>
    </row>
    <row r="57" spans="1:13" x14ac:dyDescent="0.25">
      <c r="A57" s="2" t="s">
        <v>62</v>
      </c>
      <c r="B57" s="2">
        <v>6</v>
      </c>
      <c r="C57" s="7">
        <f>B57/B61</f>
        <v>0.2857142857142857</v>
      </c>
    </row>
    <row r="58" spans="1:13" x14ac:dyDescent="0.25">
      <c r="A58" s="2" t="s">
        <v>63</v>
      </c>
      <c r="B58" s="2">
        <v>5</v>
      </c>
      <c r="C58" s="7">
        <f>B58/B61</f>
        <v>0.23809523809523808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21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11</v>
      </c>
      <c r="C64" s="7">
        <f>B64/B69</f>
        <v>0.52380952380952384</v>
      </c>
    </row>
    <row r="65" spans="1:4" x14ac:dyDescent="0.25">
      <c r="A65" s="2" t="s">
        <v>43</v>
      </c>
      <c r="B65" s="2">
        <v>7</v>
      </c>
      <c r="C65" s="7">
        <f>B65/B69</f>
        <v>0.33333333333333331</v>
      </c>
    </row>
    <row r="66" spans="1:4" x14ac:dyDescent="0.25">
      <c r="A66" s="2" t="s">
        <v>44</v>
      </c>
      <c r="B66" s="2">
        <v>3</v>
      </c>
      <c r="C66" s="7">
        <f>B66/B69</f>
        <v>0.14285714285714285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21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11</v>
      </c>
      <c r="C72" s="7">
        <f>B72/B77</f>
        <v>0.52380952380952384</v>
      </c>
    </row>
    <row r="73" spans="1:4" x14ac:dyDescent="0.25">
      <c r="A73" s="2" t="s">
        <v>43</v>
      </c>
      <c r="B73" s="2">
        <v>5</v>
      </c>
      <c r="C73" s="7">
        <f>B73/B77</f>
        <v>0.23809523809523808</v>
      </c>
    </row>
    <row r="74" spans="1:4" x14ac:dyDescent="0.25">
      <c r="A74" s="2" t="s">
        <v>69</v>
      </c>
      <c r="B74" s="2">
        <v>5</v>
      </c>
      <c r="C74" s="7">
        <f>B74/B77</f>
        <v>0.23809523809523808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21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4</v>
      </c>
      <c r="C80" s="7">
        <f>B80/B85</f>
        <v>0.19047619047619047</v>
      </c>
    </row>
    <row r="81" spans="1:3" x14ac:dyDescent="0.25">
      <c r="A81" s="2" t="s">
        <v>43</v>
      </c>
      <c r="B81" s="2">
        <v>10</v>
      </c>
      <c r="C81" s="7">
        <f>B81/B85</f>
        <v>0.47619047619047616</v>
      </c>
    </row>
    <row r="82" spans="1:3" x14ac:dyDescent="0.25">
      <c r="A82" s="2" t="s">
        <v>44</v>
      </c>
      <c r="B82" s="2">
        <v>4</v>
      </c>
      <c r="C82" s="7">
        <f>B82/B85</f>
        <v>0.19047619047619047</v>
      </c>
    </row>
    <row r="83" spans="1:3" x14ac:dyDescent="0.25">
      <c r="A83" s="2" t="s">
        <v>56</v>
      </c>
      <c r="B83" s="2">
        <v>3</v>
      </c>
      <c r="C83" s="7">
        <f>B83/B85</f>
        <v>0.14285714285714285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21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4</v>
      </c>
      <c r="C88" s="7">
        <f>B88/B93</f>
        <v>0.19047619047619047</v>
      </c>
    </row>
    <row r="89" spans="1:3" x14ac:dyDescent="0.25">
      <c r="A89" s="2" t="s">
        <v>72</v>
      </c>
      <c r="B89" s="2">
        <v>11</v>
      </c>
      <c r="C89" s="7">
        <f>B89/B93</f>
        <v>0.52380952380952384</v>
      </c>
    </row>
    <row r="90" spans="1:3" x14ac:dyDescent="0.25">
      <c r="A90" s="2" t="s">
        <v>73</v>
      </c>
      <c r="B90" s="2">
        <v>4</v>
      </c>
      <c r="C90" s="7">
        <f>B90/B93</f>
        <v>0.19047619047619047</v>
      </c>
    </row>
    <row r="91" spans="1:3" x14ac:dyDescent="0.25">
      <c r="A91" s="2" t="s">
        <v>45</v>
      </c>
      <c r="B91" s="2">
        <v>2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21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11</v>
      </c>
      <c r="C96" s="7">
        <f>B96/B101</f>
        <v>0.52380952380952384</v>
      </c>
    </row>
    <row r="97" spans="1:3" x14ac:dyDescent="0.25">
      <c r="A97" s="2" t="s">
        <v>43</v>
      </c>
      <c r="B97" s="2">
        <v>5</v>
      </c>
      <c r="C97" s="7">
        <f>B97/B101</f>
        <v>0.23809523809523808</v>
      </c>
    </row>
    <row r="98" spans="1:3" x14ac:dyDescent="0.25">
      <c r="A98" s="2" t="s">
        <v>76</v>
      </c>
      <c r="B98" s="2">
        <v>4</v>
      </c>
      <c r="C98" s="7">
        <f>B98/B101</f>
        <v>0.19047619047619047</v>
      </c>
    </row>
    <row r="99" spans="1:3" x14ac:dyDescent="0.25">
      <c r="A99" s="2" t="s">
        <v>77</v>
      </c>
      <c r="B99" s="2">
        <v>1</v>
      </c>
      <c r="C99" s="7">
        <f>B99/B101</f>
        <v>4.7619047619047616E-2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21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9</v>
      </c>
      <c r="C104" s="7">
        <f>B104/B109</f>
        <v>0.42857142857142855</v>
      </c>
    </row>
    <row r="105" spans="1:3" x14ac:dyDescent="0.25">
      <c r="A105" s="2" t="s">
        <v>81</v>
      </c>
      <c r="B105" s="2">
        <v>8</v>
      </c>
      <c r="C105" s="7">
        <f>B105/B109</f>
        <v>0.38095238095238093</v>
      </c>
    </row>
    <row r="106" spans="1:3" x14ac:dyDescent="0.25">
      <c r="A106" s="2" t="s">
        <v>44</v>
      </c>
      <c r="B106" s="2">
        <v>3</v>
      </c>
      <c r="C106" s="7">
        <f>B106/B109</f>
        <v>0.14285714285714285</v>
      </c>
    </row>
    <row r="107" spans="1:3" x14ac:dyDescent="0.25">
      <c r="A107" s="2" t="s">
        <v>83</v>
      </c>
      <c r="B107" s="2">
        <v>1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21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11</v>
      </c>
      <c r="C112" s="7">
        <f>B112/B117</f>
        <v>0.52380952380952384</v>
      </c>
    </row>
    <row r="113" spans="1:3" x14ac:dyDescent="0.25">
      <c r="A113" s="2" t="s">
        <v>43</v>
      </c>
      <c r="B113" s="2">
        <v>5</v>
      </c>
      <c r="C113" s="7">
        <f>B113/B117</f>
        <v>0.23809523809523808</v>
      </c>
    </row>
    <row r="114" spans="1:3" x14ac:dyDescent="0.25">
      <c r="A114" s="2" t="s">
        <v>44</v>
      </c>
      <c r="B114" s="2">
        <v>4</v>
      </c>
      <c r="C114" s="7">
        <f>B114/B117</f>
        <v>0.19047619047619047</v>
      </c>
    </row>
    <row r="115" spans="1:3" x14ac:dyDescent="0.25">
      <c r="A115" s="2" t="s">
        <v>45</v>
      </c>
      <c r="B115" s="2">
        <v>1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21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1</v>
      </c>
      <c r="C120" s="7">
        <f>B120/B125</f>
        <v>4.7619047619047616E-2</v>
      </c>
    </row>
    <row r="121" spans="1:3" x14ac:dyDescent="0.25">
      <c r="A121" s="2" t="s">
        <v>54</v>
      </c>
      <c r="B121" s="2">
        <v>9</v>
      </c>
      <c r="C121" s="7">
        <f>B121/B125</f>
        <v>0.42857142857142855</v>
      </c>
    </row>
    <row r="122" spans="1:3" x14ac:dyDescent="0.25">
      <c r="A122" s="2" t="s">
        <v>44</v>
      </c>
      <c r="B122" s="2">
        <v>6</v>
      </c>
      <c r="C122" s="7">
        <f>B122/B125</f>
        <v>0.2857142857142857</v>
      </c>
    </row>
    <row r="123" spans="1:3" x14ac:dyDescent="0.25">
      <c r="A123" s="2" t="s">
        <v>45</v>
      </c>
      <c r="B123" s="2">
        <v>4</v>
      </c>
      <c r="C123" s="7">
        <f>B123/B125</f>
        <v>0.19047619047619047</v>
      </c>
    </row>
    <row r="124" spans="1:3" x14ac:dyDescent="0.25">
      <c r="A124" s="2" t="s">
        <v>55</v>
      </c>
      <c r="B124" s="2">
        <v>1</v>
      </c>
      <c r="C124" s="7">
        <f>B124/B125</f>
        <v>4.7619047619047616E-2</v>
      </c>
    </row>
    <row r="125" spans="1:3" x14ac:dyDescent="0.25">
      <c r="A125" s="6" t="s">
        <v>99</v>
      </c>
      <c r="B125" s="6">
        <f>SUM(B120:B124)</f>
        <v>21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13</v>
      </c>
      <c r="C130" s="7">
        <f>B130/B135</f>
        <v>0.61904761904761907</v>
      </c>
    </row>
    <row r="131" spans="1:3" x14ac:dyDescent="0.25">
      <c r="A131" s="2" t="s">
        <v>86</v>
      </c>
      <c r="B131" s="2">
        <v>5</v>
      </c>
      <c r="C131" s="7">
        <f>B131/B135</f>
        <v>0.23809523809523808</v>
      </c>
    </row>
    <row r="132" spans="1:3" x14ac:dyDescent="0.25">
      <c r="A132" s="2" t="s">
        <v>44</v>
      </c>
      <c r="B132" s="2">
        <v>3</v>
      </c>
      <c r="C132" s="7">
        <f>B132/B135</f>
        <v>0.14285714285714285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21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6</v>
      </c>
      <c r="C138" s="7">
        <f>B138/B145</f>
        <v>9.5238095238095233E-2</v>
      </c>
    </row>
    <row r="139" spans="1:3" x14ac:dyDescent="0.25">
      <c r="A139" s="2" t="s">
        <v>2</v>
      </c>
      <c r="B139" s="2">
        <v>14</v>
      </c>
      <c r="C139" s="7">
        <f>B139/B145</f>
        <v>0.22222222222222221</v>
      </c>
    </row>
    <row r="140" spans="1:3" x14ac:dyDescent="0.25">
      <c r="A140" s="2" t="s">
        <v>3</v>
      </c>
      <c r="B140" s="2">
        <v>13</v>
      </c>
      <c r="C140" s="7">
        <f>B140/B145</f>
        <v>0.20634920634920634</v>
      </c>
    </row>
    <row r="141" spans="1:3" x14ac:dyDescent="0.25">
      <c r="A141" s="2" t="s">
        <v>4</v>
      </c>
      <c r="B141" s="2">
        <v>5</v>
      </c>
      <c r="C141" s="7">
        <f>B141/B145</f>
        <v>7.9365079365079361E-2</v>
      </c>
    </row>
    <row r="142" spans="1:3" x14ac:dyDescent="0.25">
      <c r="A142" s="2" t="s">
        <v>5</v>
      </c>
      <c r="B142" s="2">
        <v>9</v>
      </c>
      <c r="C142" s="7">
        <f>B142/B145</f>
        <v>0.14285714285714285</v>
      </c>
    </row>
    <row r="143" spans="1:3" x14ac:dyDescent="0.25">
      <c r="A143" s="2" t="s">
        <v>6</v>
      </c>
      <c r="B143" s="2">
        <v>15</v>
      </c>
      <c r="C143" s="7">
        <f>B143/B145</f>
        <v>0.23809523809523808</v>
      </c>
    </row>
    <row r="144" spans="1:3" x14ac:dyDescent="0.25">
      <c r="A144" s="2" t="s">
        <v>7</v>
      </c>
      <c r="B144" s="2">
        <v>1</v>
      </c>
      <c r="C144" s="7">
        <f>B144/B145</f>
        <v>1.5873015873015872E-2</v>
      </c>
    </row>
    <row r="145" spans="1:3" x14ac:dyDescent="0.25">
      <c r="A145" s="6" t="s">
        <v>99</v>
      </c>
      <c r="B145" s="6">
        <f>SUM(B138:B144)</f>
        <v>63</v>
      </c>
      <c r="C145" s="9">
        <f>SUM(C138:C144)</f>
        <v>0.99999999999999978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2</v>
      </c>
      <c r="C148" s="7">
        <f>B148/B162</f>
        <v>2.2727272727272728E-2</v>
      </c>
    </row>
    <row r="149" spans="1:3" x14ac:dyDescent="0.25">
      <c r="A149" s="2" t="s">
        <v>9</v>
      </c>
      <c r="B149" s="2">
        <v>13</v>
      </c>
      <c r="C149" s="7">
        <f>B149/B162</f>
        <v>0.14772727272727273</v>
      </c>
    </row>
    <row r="150" spans="1:3" x14ac:dyDescent="0.25">
      <c r="A150" s="2" t="s">
        <v>10</v>
      </c>
      <c r="B150" s="2">
        <v>10</v>
      </c>
      <c r="C150" s="7">
        <f>B150/B162</f>
        <v>0.11363636363636363</v>
      </c>
    </row>
    <row r="151" spans="1:3" x14ac:dyDescent="0.25">
      <c r="A151" s="2" t="s">
        <v>11</v>
      </c>
      <c r="B151" s="2">
        <v>4</v>
      </c>
      <c r="C151" s="7">
        <f>B151/B162</f>
        <v>4.5454545454545456E-2</v>
      </c>
    </row>
    <row r="152" spans="1:3" x14ac:dyDescent="0.25">
      <c r="A152" s="2" t="s">
        <v>12</v>
      </c>
      <c r="B152" s="2">
        <v>3</v>
      </c>
      <c r="C152" s="7">
        <f>B152/B162</f>
        <v>3.4090909090909088E-2</v>
      </c>
    </row>
    <row r="153" spans="1:3" x14ac:dyDescent="0.25">
      <c r="A153" s="2" t="s">
        <v>13</v>
      </c>
      <c r="B153" s="2">
        <v>7</v>
      </c>
      <c r="C153" s="7">
        <f>B153/B162</f>
        <v>7.9545454545454544E-2</v>
      </c>
    </row>
    <row r="154" spans="1:3" x14ac:dyDescent="0.25">
      <c r="A154" s="2" t="s">
        <v>14</v>
      </c>
      <c r="B154" s="2">
        <v>10</v>
      </c>
      <c r="C154" s="7">
        <f>B154/B162</f>
        <v>0.11363636363636363</v>
      </c>
    </row>
    <row r="155" spans="1:3" x14ac:dyDescent="0.25">
      <c r="A155" s="2" t="s">
        <v>15</v>
      </c>
      <c r="B155" s="2">
        <v>5</v>
      </c>
      <c r="C155" s="7">
        <f>B155/B162</f>
        <v>5.6818181818181816E-2</v>
      </c>
    </row>
    <row r="156" spans="1:3" x14ac:dyDescent="0.25">
      <c r="A156" s="2" t="s">
        <v>16</v>
      </c>
      <c r="B156" s="2">
        <v>7</v>
      </c>
      <c r="C156" s="7">
        <f>B156/B162</f>
        <v>7.9545454545454544E-2</v>
      </c>
    </row>
    <row r="157" spans="1:3" x14ac:dyDescent="0.25">
      <c r="A157" s="2" t="s">
        <v>17</v>
      </c>
      <c r="B157" s="2">
        <v>1</v>
      </c>
      <c r="C157" s="7">
        <f>B157/B162</f>
        <v>1.1363636363636364E-2</v>
      </c>
    </row>
    <row r="158" spans="1:3" x14ac:dyDescent="0.25">
      <c r="A158" s="2" t="s">
        <v>18</v>
      </c>
      <c r="B158" s="2">
        <v>17</v>
      </c>
      <c r="C158" s="7">
        <f>B158/B162</f>
        <v>0.19318181818181818</v>
      </c>
    </row>
    <row r="159" spans="1:3" x14ac:dyDescent="0.25">
      <c r="A159" s="2" t="s">
        <v>19</v>
      </c>
      <c r="B159" s="2">
        <v>4</v>
      </c>
      <c r="C159" s="7">
        <f>B159/B162</f>
        <v>4.5454545454545456E-2</v>
      </c>
    </row>
    <row r="160" spans="1:3" x14ac:dyDescent="0.25">
      <c r="A160" s="2" t="s">
        <v>20</v>
      </c>
      <c r="B160" s="2">
        <v>5</v>
      </c>
      <c r="C160" s="7">
        <f>B160/B162</f>
        <v>5.6818181818181816E-2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88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7</v>
      </c>
      <c r="C165" s="7">
        <f>B165/B167</f>
        <v>0.33333333333333331</v>
      </c>
    </row>
    <row r="166" spans="1:3" x14ac:dyDescent="0.25">
      <c r="A166" s="2" t="s">
        <v>94</v>
      </c>
      <c r="B166" s="2">
        <v>14</v>
      </c>
      <c r="C166" s="7">
        <f>B166/B167</f>
        <v>0.66666666666666663</v>
      </c>
    </row>
    <row r="167" spans="1:3" x14ac:dyDescent="0.25">
      <c r="A167" s="6" t="s">
        <v>99</v>
      </c>
      <c r="B167" s="6">
        <f>SUM(B165:B166)</f>
        <v>21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10</v>
      </c>
      <c r="C170" s="7">
        <f>B170/B172</f>
        <v>0.47619047619047616</v>
      </c>
    </row>
    <row r="171" spans="1:3" x14ac:dyDescent="0.25">
      <c r="A171" s="2" t="s">
        <v>98</v>
      </c>
      <c r="B171" s="2">
        <v>11</v>
      </c>
      <c r="C171" s="7">
        <f>B171/B172</f>
        <v>0.52380952380952384</v>
      </c>
    </row>
    <row r="172" spans="1:3" x14ac:dyDescent="0.25">
      <c r="A172" s="6" t="s">
        <v>99</v>
      </c>
      <c r="B172" s="6">
        <f>SUM(B170:B171)</f>
        <v>21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109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4</v>
      </c>
      <c r="C6" s="7">
        <f>B6/B11</f>
        <v>0.33333333333333331</v>
      </c>
    </row>
    <row r="7" spans="1:9" x14ac:dyDescent="0.25">
      <c r="A7" s="2" t="s">
        <v>43</v>
      </c>
      <c r="B7" s="2">
        <v>8</v>
      </c>
      <c r="C7" s="7">
        <f>B7/B11</f>
        <v>0.66666666666666663</v>
      </c>
    </row>
    <row r="8" spans="1:9" x14ac:dyDescent="0.25">
      <c r="A8" s="2" t="s">
        <v>44</v>
      </c>
      <c r="B8" s="2"/>
      <c r="C8" s="7">
        <f>B8/B11</f>
        <v>0</v>
      </c>
    </row>
    <row r="9" spans="1:9" x14ac:dyDescent="0.25">
      <c r="A9" s="2" t="s">
        <v>45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12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4</v>
      </c>
      <c r="C14" s="7">
        <f>B14/B19</f>
        <v>0.33333333333333331</v>
      </c>
    </row>
    <row r="15" spans="1:9" x14ac:dyDescent="0.25">
      <c r="A15" s="2" t="s">
        <v>48</v>
      </c>
      <c r="B15" s="2">
        <v>8</v>
      </c>
      <c r="C15" s="7">
        <f>B15/B19</f>
        <v>0.66666666666666663</v>
      </c>
    </row>
    <row r="16" spans="1:9" x14ac:dyDescent="0.25">
      <c r="A16" s="2" t="s">
        <v>49</v>
      </c>
      <c r="B16" s="2"/>
      <c r="C16" s="7">
        <f>B16/B19</f>
        <v>0</v>
      </c>
    </row>
    <row r="17" spans="1:4" x14ac:dyDescent="0.25">
      <c r="A17" s="2" t="s">
        <v>45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12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6</v>
      </c>
      <c r="C24" s="7">
        <f>B24/B29</f>
        <v>0.5</v>
      </c>
      <c r="D24" s="4"/>
    </row>
    <row r="25" spans="1:4" x14ac:dyDescent="0.25">
      <c r="A25" s="2" t="s">
        <v>43</v>
      </c>
      <c r="B25" s="2">
        <v>5</v>
      </c>
      <c r="C25" s="7">
        <f>B25/B29</f>
        <v>0.41666666666666669</v>
      </c>
      <c r="D25" s="4"/>
    </row>
    <row r="26" spans="1:4" x14ac:dyDescent="0.25">
      <c r="A26" s="2" t="s">
        <v>44</v>
      </c>
      <c r="B26" s="2">
        <v>1</v>
      </c>
      <c r="C26" s="7">
        <f>B26/B29</f>
        <v>8.3333333333333329E-2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12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5</v>
      </c>
      <c r="C32" s="7">
        <f>B32/B37</f>
        <v>0.41666666666666669</v>
      </c>
    </row>
    <row r="33" spans="1:4" x14ac:dyDescent="0.25">
      <c r="A33" s="2" t="s">
        <v>43</v>
      </c>
      <c r="B33" s="2">
        <v>6</v>
      </c>
      <c r="C33" s="7">
        <f>B33/B37</f>
        <v>0.5</v>
      </c>
    </row>
    <row r="34" spans="1:4" x14ac:dyDescent="0.25">
      <c r="A34" s="2" t="s">
        <v>44</v>
      </c>
      <c r="B34" s="2">
        <v>1</v>
      </c>
      <c r="C34" s="7">
        <f>B34/B37</f>
        <v>8.3333333333333329E-2</v>
      </c>
    </row>
    <row r="35" spans="1:4" x14ac:dyDescent="0.25">
      <c r="A35" s="2" t="s">
        <v>45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12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6</v>
      </c>
      <c r="C40" s="7">
        <f>B40/B45</f>
        <v>0.5</v>
      </c>
    </row>
    <row r="41" spans="1:4" x14ac:dyDescent="0.25">
      <c r="A41" s="2" t="s">
        <v>43</v>
      </c>
      <c r="B41" s="2">
        <v>5</v>
      </c>
      <c r="C41" s="7">
        <f>B41/B45</f>
        <v>0.41666666666666669</v>
      </c>
    </row>
    <row r="42" spans="1:4" x14ac:dyDescent="0.25">
      <c r="A42" s="2" t="s">
        <v>44</v>
      </c>
      <c r="B42" s="2">
        <v>1</v>
      </c>
      <c r="C42" s="7">
        <f>B42/B45</f>
        <v>8.3333333333333329E-2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12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5</v>
      </c>
      <c r="C48" s="7">
        <f>B48/B53</f>
        <v>0.41666666666666669</v>
      </c>
    </row>
    <row r="49" spans="1:13" x14ac:dyDescent="0.25">
      <c r="A49" s="2" t="s">
        <v>43</v>
      </c>
      <c r="B49" s="2">
        <v>6</v>
      </c>
      <c r="C49" s="7">
        <f>B49/B53</f>
        <v>0.5</v>
      </c>
    </row>
    <row r="50" spans="1:13" x14ac:dyDescent="0.25">
      <c r="A50" s="2" t="s">
        <v>44</v>
      </c>
      <c r="B50" s="2">
        <v>1</v>
      </c>
      <c r="C50" s="7">
        <f>B50/B53</f>
        <v>8.3333333333333329E-2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12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9</v>
      </c>
      <c r="C56" s="7">
        <f>B56/B61</f>
        <v>0.75</v>
      </c>
    </row>
    <row r="57" spans="1:13" x14ac:dyDescent="0.25">
      <c r="A57" s="2" t="s">
        <v>62</v>
      </c>
      <c r="B57" s="2">
        <v>3</v>
      </c>
      <c r="C57" s="7">
        <f>B57/B61</f>
        <v>0.25</v>
      </c>
    </row>
    <row r="58" spans="1:13" x14ac:dyDescent="0.25">
      <c r="A58" s="2" t="s">
        <v>63</v>
      </c>
      <c r="B58" s="2"/>
      <c r="C58" s="7">
        <f>B58/B61</f>
        <v>0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12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5</v>
      </c>
      <c r="C64" s="7">
        <f>B64/B69</f>
        <v>0.41666666666666669</v>
      </c>
    </row>
    <row r="65" spans="1:4" x14ac:dyDescent="0.25">
      <c r="A65" s="2" t="s">
        <v>43</v>
      </c>
      <c r="B65" s="2">
        <v>7</v>
      </c>
      <c r="C65" s="7">
        <f>B65/B69</f>
        <v>0.58333333333333337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12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8</v>
      </c>
      <c r="C72" s="7">
        <f>B72/B77</f>
        <v>0.66666666666666663</v>
      </c>
    </row>
    <row r="73" spans="1:4" x14ac:dyDescent="0.25">
      <c r="A73" s="2" t="s">
        <v>43</v>
      </c>
      <c r="B73" s="2">
        <v>4</v>
      </c>
      <c r="C73" s="7">
        <f>B73/B77</f>
        <v>0.33333333333333331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12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1</v>
      </c>
      <c r="C80" s="7">
        <f>B80/B85</f>
        <v>8.3333333333333329E-2</v>
      </c>
    </row>
    <row r="81" spans="1:3" x14ac:dyDescent="0.25">
      <c r="A81" s="2" t="s">
        <v>43</v>
      </c>
      <c r="B81" s="2">
        <v>11</v>
      </c>
      <c r="C81" s="7">
        <f>B81/B85</f>
        <v>0.91666666666666663</v>
      </c>
    </row>
    <row r="82" spans="1:3" x14ac:dyDescent="0.25">
      <c r="A82" s="2" t="s">
        <v>44</v>
      </c>
      <c r="B82" s="2"/>
      <c r="C82" s="7">
        <f>B82/B85</f>
        <v>0</v>
      </c>
    </row>
    <row r="83" spans="1:3" x14ac:dyDescent="0.25">
      <c r="A83" s="2" t="s">
        <v>56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12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2</v>
      </c>
      <c r="C88" s="7">
        <f>B88/B93</f>
        <v>0.16666666666666666</v>
      </c>
    </row>
    <row r="89" spans="1:3" x14ac:dyDescent="0.25">
      <c r="A89" s="2" t="s">
        <v>72</v>
      </c>
      <c r="B89" s="2">
        <v>9</v>
      </c>
      <c r="C89" s="7">
        <f>B89/B93</f>
        <v>0.75</v>
      </c>
    </row>
    <row r="90" spans="1:3" x14ac:dyDescent="0.25">
      <c r="A90" s="2" t="s">
        <v>73</v>
      </c>
      <c r="B90" s="2">
        <v>1</v>
      </c>
      <c r="C90" s="7">
        <f>B90/B93</f>
        <v>8.3333333333333329E-2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12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6</v>
      </c>
      <c r="C96" s="7">
        <f>B96/B101</f>
        <v>0.5</v>
      </c>
    </row>
    <row r="97" spans="1:3" x14ac:dyDescent="0.25">
      <c r="A97" s="2" t="s">
        <v>43</v>
      </c>
      <c r="B97" s="2">
        <v>5</v>
      </c>
      <c r="C97" s="7">
        <f>B97/B101</f>
        <v>0.41666666666666669</v>
      </c>
    </row>
    <row r="98" spans="1:3" x14ac:dyDescent="0.25">
      <c r="A98" s="2" t="s">
        <v>76</v>
      </c>
      <c r="B98" s="2">
        <v>1</v>
      </c>
      <c r="C98" s="7">
        <f>B98/B101</f>
        <v>8.3333333333333329E-2</v>
      </c>
    </row>
    <row r="99" spans="1:3" x14ac:dyDescent="0.25">
      <c r="A99" s="2" t="s">
        <v>77</v>
      </c>
      <c r="B99" s="2"/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12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5</v>
      </c>
      <c r="C104" s="7">
        <f>B104/B109</f>
        <v>0.41666666666666669</v>
      </c>
    </row>
    <row r="105" spans="1:3" x14ac:dyDescent="0.25">
      <c r="A105" s="2" t="s">
        <v>81</v>
      </c>
      <c r="B105" s="2">
        <v>6</v>
      </c>
      <c r="C105" s="7">
        <f>B105/B109</f>
        <v>0.5</v>
      </c>
    </row>
    <row r="106" spans="1:3" x14ac:dyDescent="0.25">
      <c r="A106" s="2" t="s">
        <v>44</v>
      </c>
      <c r="B106" s="2">
        <v>1</v>
      </c>
      <c r="C106" s="7">
        <f>B106/B109</f>
        <v>8.3333333333333329E-2</v>
      </c>
    </row>
    <row r="107" spans="1:3" x14ac:dyDescent="0.25">
      <c r="A107" s="2" t="s">
        <v>83</v>
      </c>
      <c r="B107" s="2"/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12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7</v>
      </c>
      <c r="C112" s="7">
        <f>B112/B117</f>
        <v>0.58333333333333337</v>
      </c>
    </row>
    <row r="113" spans="1:3" x14ac:dyDescent="0.25">
      <c r="A113" s="2" t="s">
        <v>43</v>
      </c>
      <c r="B113" s="2">
        <v>5</v>
      </c>
      <c r="C113" s="7">
        <f>B113/B117</f>
        <v>0.41666666666666669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/>
      <c r="C116" s="7"/>
    </row>
    <row r="117" spans="1:3" x14ac:dyDescent="0.25">
      <c r="A117" s="6" t="s">
        <v>99</v>
      </c>
      <c r="B117" s="6">
        <f>SUM(B112:B116)</f>
        <v>12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4</v>
      </c>
      <c r="C120" s="7">
        <f>B120/B125</f>
        <v>0.33333333333333331</v>
      </c>
    </row>
    <row r="121" spans="1:3" x14ac:dyDescent="0.25">
      <c r="A121" s="2" t="s">
        <v>54</v>
      </c>
      <c r="B121" s="2">
        <v>7</v>
      </c>
      <c r="C121" s="7">
        <f>B121/B125</f>
        <v>0.58333333333333337</v>
      </c>
    </row>
    <row r="122" spans="1:3" x14ac:dyDescent="0.25">
      <c r="A122" s="2" t="s">
        <v>44</v>
      </c>
      <c r="B122" s="2">
        <v>1</v>
      </c>
      <c r="C122" s="7">
        <f>B122/B125</f>
        <v>8.3333333333333329E-2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12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6</v>
      </c>
      <c r="C130" s="7">
        <f>B130/B135</f>
        <v>0.5</v>
      </c>
    </row>
    <row r="131" spans="1:3" x14ac:dyDescent="0.25">
      <c r="A131" s="2" t="s">
        <v>86</v>
      </c>
      <c r="B131" s="2">
        <v>6</v>
      </c>
      <c r="C131" s="7">
        <f>B131/B135</f>
        <v>0.5</v>
      </c>
    </row>
    <row r="132" spans="1:3" x14ac:dyDescent="0.25">
      <c r="A132" s="2" t="s">
        <v>44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12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7</v>
      </c>
      <c r="C138" s="7">
        <f>B138/B145</f>
        <v>0.18421052631578946</v>
      </c>
    </row>
    <row r="139" spans="1:3" x14ac:dyDescent="0.25">
      <c r="A139" s="2" t="s">
        <v>2</v>
      </c>
      <c r="B139" s="2">
        <v>7</v>
      </c>
      <c r="C139" s="7">
        <f>B139/B145</f>
        <v>0.18421052631578946</v>
      </c>
    </row>
    <row r="140" spans="1:3" x14ac:dyDescent="0.25">
      <c r="A140" s="2" t="s">
        <v>3</v>
      </c>
      <c r="B140" s="2">
        <v>11</v>
      </c>
      <c r="C140" s="7">
        <f>B140/B145</f>
        <v>0.28947368421052633</v>
      </c>
    </row>
    <row r="141" spans="1:3" x14ac:dyDescent="0.25">
      <c r="A141" s="2" t="s">
        <v>4</v>
      </c>
      <c r="B141" s="2">
        <v>4</v>
      </c>
      <c r="C141" s="7">
        <f>B141/B145</f>
        <v>0.10526315789473684</v>
      </c>
    </row>
    <row r="142" spans="1:3" x14ac:dyDescent="0.25">
      <c r="A142" s="2" t="s">
        <v>5</v>
      </c>
      <c r="B142" s="2">
        <v>4</v>
      </c>
      <c r="C142" s="7">
        <f>B142/B145</f>
        <v>0.10526315789473684</v>
      </c>
    </row>
    <row r="143" spans="1:3" x14ac:dyDescent="0.25">
      <c r="A143" s="2" t="s">
        <v>6</v>
      </c>
      <c r="B143" s="2">
        <v>4</v>
      </c>
      <c r="C143" s="7">
        <f>B143/B145</f>
        <v>0.10526315789473684</v>
      </c>
    </row>
    <row r="144" spans="1:3" x14ac:dyDescent="0.25">
      <c r="A144" s="2" t="s">
        <v>7</v>
      </c>
      <c r="B144" s="2">
        <v>1</v>
      </c>
      <c r="C144" s="7">
        <f>B144/B145</f>
        <v>2.6315789473684209E-2</v>
      </c>
    </row>
    <row r="145" spans="1:3" x14ac:dyDescent="0.25">
      <c r="A145" s="6" t="s">
        <v>99</v>
      </c>
      <c r="B145" s="6">
        <f>SUM(B138:B144)</f>
        <v>38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8</v>
      </c>
      <c r="C149" s="7">
        <f>B149/B162</f>
        <v>0.14545454545454545</v>
      </c>
    </row>
    <row r="150" spans="1:3" x14ac:dyDescent="0.25">
      <c r="A150" s="2" t="s">
        <v>10</v>
      </c>
      <c r="B150" s="2">
        <v>6</v>
      </c>
      <c r="C150" s="7">
        <f>B150/B162</f>
        <v>0.10909090909090909</v>
      </c>
    </row>
    <row r="151" spans="1:3" x14ac:dyDescent="0.25">
      <c r="A151" s="2" t="s">
        <v>11</v>
      </c>
      <c r="B151" s="2">
        <v>1</v>
      </c>
      <c r="C151" s="7">
        <f>B151/B162</f>
        <v>1.8181818181818181E-2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3</v>
      </c>
      <c r="C153" s="7">
        <f>B153/B162</f>
        <v>5.4545454545454543E-2</v>
      </c>
    </row>
    <row r="154" spans="1:3" x14ac:dyDescent="0.25">
      <c r="A154" s="2" t="s">
        <v>14</v>
      </c>
      <c r="B154" s="2">
        <v>11</v>
      </c>
      <c r="C154" s="7">
        <f>B154/B162</f>
        <v>0.2</v>
      </c>
    </row>
    <row r="155" spans="1:3" x14ac:dyDescent="0.25">
      <c r="A155" s="2" t="s">
        <v>15</v>
      </c>
      <c r="B155" s="2">
        <v>5</v>
      </c>
      <c r="C155" s="7">
        <f>B155/B162</f>
        <v>9.0909090909090912E-2</v>
      </c>
    </row>
    <row r="156" spans="1:3" x14ac:dyDescent="0.25">
      <c r="A156" s="2" t="s">
        <v>16</v>
      </c>
      <c r="B156" s="2">
        <v>4</v>
      </c>
      <c r="C156" s="7">
        <f>B156/B162</f>
        <v>7.2727272727272724E-2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9</v>
      </c>
      <c r="C158" s="7">
        <f>B158/B162</f>
        <v>0.16363636363636364</v>
      </c>
    </row>
    <row r="159" spans="1:3" x14ac:dyDescent="0.25">
      <c r="A159" s="2" t="s">
        <v>19</v>
      </c>
      <c r="B159" s="2">
        <v>2</v>
      </c>
      <c r="C159" s="7">
        <f>B159/B162</f>
        <v>3.6363636363636362E-2</v>
      </c>
    </row>
    <row r="160" spans="1:3" x14ac:dyDescent="0.25">
      <c r="A160" s="2" t="s">
        <v>20</v>
      </c>
      <c r="B160" s="2">
        <v>6</v>
      </c>
      <c r="C160" s="7">
        <f>B160/B162</f>
        <v>0.10909090909090909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55</v>
      </c>
      <c r="C162" s="9">
        <f>SUM(C148:C161)</f>
        <v>1.0000000000000002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10</v>
      </c>
      <c r="C165" s="7">
        <f>B165/B167</f>
        <v>0.83333333333333337</v>
      </c>
    </row>
    <row r="166" spans="1:3" x14ac:dyDescent="0.25">
      <c r="A166" s="2" t="s">
        <v>94</v>
      </c>
      <c r="B166" s="2">
        <v>2</v>
      </c>
      <c r="C166" s="7">
        <f>B166/B167</f>
        <v>0.16666666666666666</v>
      </c>
    </row>
    <row r="167" spans="1:3" x14ac:dyDescent="0.25">
      <c r="A167" s="6" t="s">
        <v>99</v>
      </c>
      <c r="B167" s="6">
        <f>SUM(B165:B166)</f>
        <v>12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10</v>
      </c>
      <c r="C170" s="7">
        <f>B170/B172</f>
        <v>0.83333333333333337</v>
      </c>
    </row>
    <row r="171" spans="1:3" x14ac:dyDescent="0.25">
      <c r="A171" s="2" t="s">
        <v>98</v>
      </c>
      <c r="B171" s="2">
        <v>2</v>
      </c>
      <c r="C171" s="7">
        <f>B171/B172</f>
        <v>0.16666666666666666</v>
      </c>
    </row>
    <row r="172" spans="1:3" x14ac:dyDescent="0.25">
      <c r="A172" s="6" t="s">
        <v>99</v>
      </c>
      <c r="B172" s="6">
        <f>SUM(B170:B171)</f>
        <v>12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110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2</v>
      </c>
      <c r="C6" s="7">
        <f>B6/B11</f>
        <v>9.0909090909090912E-2</v>
      </c>
    </row>
    <row r="7" spans="1:9" x14ac:dyDescent="0.25">
      <c r="A7" s="2" t="s">
        <v>43</v>
      </c>
      <c r="B7" s="2">
        <v>17</v>
      </c>
      <c r="C7" s="7">
        <f>B7/B11</f>
        <v>0.77272727272727271</v>
      </c>
    </row>
    <row r="8" spans="1:9" x14ac:dyDescent="0.25">
      <c r="A8" s="2" t="s">
        <v>44</v>
      </c>
      <c r="B8" s="2">
        <v>3</v>
      </c>
      <c r="C8" s="7">
        <f>B8/B11</f>
        <v>0.13636363636363635</v>
      </c>
    </row>
    <row r="9" spans="1:9" x14ac:dyDescent="0.25">
      <c r="A9" s="2" t="s">
        <v>45</v>
      </c>
      <c r="B9" s="2">
        <v>0</v>
      </c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22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2</v>
      </c>
      <c r="C14" s="7">
        <f>B14/B19</f>
        <v>9.0909090909090912E-2</v>
      </c>
    </row>
    <row r="15" spans="1:9" x14ac:dyDescent="0.25">
      <c r="A15" s="2" t="s">
        <v>48</v>
      </c>
      <c r="B15" s="2">
        <v>18</v>
      </c>
      <c r="C15" s="7">
        <f>B15/B19</f>
        <v>0.81818181818181823</v>
      </c>
    </row>
    <row r="16" spans="1:9" x14ac:dyDescent="0.25">
      <c r="A16" s="2" t="s">
        <v>49</v>
      </c>
      <c r="B16" s="2">
        <v>2</v>
      </c>
      <c r="C16" s="7">
        <f>B16/B19</f>
        <v>9.0909090909090912E-2</v>
      </c>
    </row>
    <row r="17" spans="1:4" x14ac:dyDescent="0.25">
      <c r="A17" s="2" t="s">
        <v>45</v>
      </c>
      <c r="B17" s="2">
        <v>0</v>
      </c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22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2</v>
      </c>
      <c r="C24" s="7">
        <f>B24/B29</f>
        <v>9.0909090909090912E-2</v>
      </c>
      <c r="D24" s="4"/>
    </row>
    <row r="25" spans="1:4" x14ac:dyDescent="0.25">
      <c r="A25" s="2" t="s">
        <v>43</v>
      </c>
      <c r="B25" s="2">
        <v>10</v>
      </c>
      <c r="C25" s="7">
        <f>B25/B29</f>
        <v>0.45454545454545453</v>
      </c>
      <c r="D25" s="4"/>
    </row>
    <row r="26" spans="1:4" x14ac:dyDescent="0.25">
      <c r="A26" s="2" t="s">
        <v>44</v>
      </c>
      <c r="B26" s="2">
        <v>10</v>
      </c>
      <c r="C26" s="7">
        <f>B26/B29</f>
        <v>0.45454545454545453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22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4</v>
      </c>
      <c r="C32" s="7">
        <f>B32/B37</f>
        <v>0.18181818181818182</v>
      </c>
    </row>
    <row r="33" spans="1:4" x14ac:dyDescent="0.25">
      <c r="A33" s="2" t="s">
        <v>43</v>
      </c>
      <c r="B33" s="2">
        <v>17</v>
      </c>
      <c r="C33" s="7">
        <f>B33/B37</f>
        <v>0.77272727272727271</v>
      </c>
    </row>
    <row r="34" spans="1:4" x14ac:dyDescent="0.25">
      <c r="A34" s="2" t="s">
        <v>44</v>
      </c>
      <c r="B34" s="2">
        <v>1</v>
      </c>
      <c r="C34" s="7">
        <f>B34/B37</f>
        <v>4.5454545454545456E-2</v>
      </c>
    </row>
    <row r="35" spans="1:4" x14ac:dyDescent="0.25">
      <c r="A35" s="2" t="s">
        <v>45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22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4</v>
      </c>
      <c r="C40" s="7">
        <f>B40/B45</f>
        <v>0.18181818181818182</v>
      </c>
    </row>
    <row r="41" spans="1:4" x14ac:dyDescent="0.25">
      <c r="A41" s="2" t="s">
        <v>43</v>
      </c>
      <c r="B41" s="2">
        <v>17</v>
      </c>
      <c r="C41" s="7">
        <f>B41/B45</f>
        <v>0.77272727272727271</v>
      </c>
    </row>
    <row r="42" spans="1:4" x14ac:dyDescent="0.25">
      <c r="A42" s="2" t="s">
        <v>44</v>
      </c>
      <c r="B42" s="2">
        <v>1</v>
      </c>
      <c r="C42" s="7">
        <f>B42/B45</f>
        <v>4.5454545454545456E-2</v>
      </c>
    </row>
    <row r="43" spans="1:4" x14ac:dyDescent="0.25">
      <c r="A43" s="2" t="s">
        <v>45</v>
      </c>
      <c r="B43" s="2">
        <v>0</v>
      </c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22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3</v>
      </c>
      <c r="C48" s="7">
        <f>B48/B53</f>
        <v>0.13636363636363635</v>
      </c>
    </row>
    <row r="49" spans="1:13" x14ac:dyDescent="0.25">
      <c r="A49" s="2" t="s">
        <v>43</v>
      </c>
      <c r="B49" s="2">
        <v>9</v>
      </c>
      <c r="C49" s="7">
        <f>B49/B53</f>
        <v>0.40909090909090912</v>
      </c>
    </row>
    <row r="50" spans="1:13" x14ac:dyDescent="0.25">
      <c r="A50" s="2" t="s">
        <v>44</v>
      </c>
      <c r="B50" s="2">
        <v>10</v>
      </c>
      <c r="C50" s="7">
        <f>B50/B53</f>
        <v>0.45454545454545453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22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4</v>
      </c>
      <c r="C56" s="7">
        <f>B56/B61</f>
        <v>0.18181818181818182</v>
      </c>
    </row>
    <row r="57" spans="1:13" x14ac:dyDescent="0.25">
      <c r="A57" s="2" t="s">
        <v>62</v>
      </c>
      <c r="B57" s="2">
        <v>16</v>
      </c>
      <c r="C57" s="7">
        <f>B57/B61</f>
        <v>0.72727272727272729</v>
      </c>
    </row>
    <row r="58" spans="1:13" x14ac:dyDescent="0.25">
      <c r="A58" s="2" t="s">
        <v>63</v>
      </c>
      <c r="B58" s="2">
        <v>2</v>
      </c>
      <c r="C58" s="7">
        <f>B58/B61</f>
        <v>9.0909090909090912E-2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22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>
        <v>3</v>
      </c>
      <c r="C64" s="7">
        <f>B64/B69</f>
        <v>0.13636363636363635</v>
      </c>
    </row>
    <row r="65" spans="1:4" x14ac:dyDescent="0.25">
      <c r="A65" s="2" t="s">
        <v>43</v>
      </c>
      <c r="B65" s="2">
        <v>16</v>
      </c>
      <c r="C65" s="7">
        <f>B65/B69</f>
        <v>0.72727272727272729</v>
      </c>
    </row>
    <row r="66" spans="1:4" x14ac:dyDescent="0.25">
      <c r="A66" s="2" t="s">
        <v>44</v>
      </c>
      <c r="B66" s="2">
        <v>3</v>
      </c>
      <c r="C66" s="7">
        <f>B66/B69</f>
        <v>0.13636363636363635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22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3</v>
      </c>
      <c r="C72" s="7">
        <f>B72/B77</f>
        <v>0.13636363636363635</v>
      </c>
    </row>
    <row r="73" spans="1:4" x14ac:dyDescent="0.25">
      <c r="A73" s="2" t="s">
        <v>43</v>
      </c>
      <c r="B73" s="2">
        <v>16</v>
      </c>
      <c r="C73" s="7">
        <f>B73/B77</f>
        <v>0.72727272727272729</v>
      </c>
    </row>
    <row r="74" spans="1:4" x14ac:dyDescent="0.25">
      <c r="A74" s="2" t="s">
        <v>69</v>
      </c>
      <c r="B74" s="2">
        <v>3</v>
      </c>
      <c r="C74" s="7">
        <f>B74/B77</f>
        <v>0.13636363636363635</v>
      </c>
    </row>
    <row r="75" spans="1:4" x14ac:dyDescent="0.25">
      <c r="A75" s="2" t="s">
        <v>70</v>
      </c>
      <c r="B75" s="2"/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22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>
        <v>2</v>
      </c>
      <c r="C80" s="7">
        <f>B80/B85</f>
        <v>9.0909090909090912E-2</v>
      </c>
    </row>
    <row r="81" spans="1:3" x14ac:dyDescent="0.25">
      <c r="A81" s="2" t="s">
        <v>43</v>
      </c>
      <c r="B81" s="2">
        <v>5</v>
      </c>
      <c r="C81" s="7">
        <f>B81/B85</f>
        <v>0.22727272727272727</v>
      </c>
    </row>
    <row r="82" spans="1:3" x14ac:dyDescent="0.25">
      <c r="A82" s="2" t="s">
        <v>44</v>
      </c>
      <c r="B82" s="2">
        <v>15</v>
      </c>
      <c r="C82" s="7">
        <f>B82/B85</f>
        <v>0.68181818181818177</v>
      </c>
    </row>
    <row r="83" spans="1:3" x14ac:dyDescent="0.25">
      <c r="A83" s="2" t="s">
        <v>56</v>
      </c>
      <c r="B83" s="2">
        <v>0</v>
      </c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22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2</v>
      </c>
      <c r="C88" s="7">
        <f>B88/B93</f>
        <v>9.0909090909090912E-2</v>
      </c>
    </row>
    <row r="89" spans="1:3" x14ac:dyDescent="0.25">
      <c r="A89" s="2" t="s">
        <v>72</v>
      </c>
      <c r="B89" s="2">
        <v>13</v>
      </c>
      <c r="C89" s="7">
        <f>B89/B93</f>
        <v>0.59090909090909094</v>
      </c>
    </row>
    <row r="90" spans="1:3" x14ac:dyDescent="0.25">
      <c r="A90" s="2" t="s">
        <v>73</v>
      </c>
      <c r="B90" s="2">
        <v>7</v>
      </c>
      <c r="C90" s="7">
        <f>B90/B93</f>
        <v>0.31818181818181818</v>
      </c>
    </row>
    <row r="91" spans="1:3" x14ac:dyDescent="0.25">
      <c r="A91" s="2" t="s">
        <v>45</v>
      </c>
      <c r="B91" s="2">
        <v>0</v>
      </c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22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4</v>
      </c>
      <c r="C96" s="7">
        <f>B96/B101</f>
        <v>0.18181818181818182</v>
      </c>
    </row>
    <row r="97" spans="1:3" x14ac:dyDescent="0.25">
      <c r="A97" s="2" t="s">
        <v>43</v>
      </c>
      <c r="B97" s="2">
        <v>15</v>
      </c>
      <c r="C97" s="7">
        <f>B97/B101</f>
        <v>0.68181818181818177</v>
      </c>
    </row>
    <row r="98" spans="1:3" x14ac:dyDescent="0.25">
      <c r="A98" s="2" t="s">
        <v>76</v>
      </c>
      <c r="B98" s="2">
        <v>3</v>
      </c>
      <c r="C98" s="7">
        <f>B98/B101</f>
        <v>0.13636363636363635</v>
      </c>
    </row>
    <row r="99" spans="1:3" x14ac:dyDescent="0.25">
      <c r="A99" s="2" t="s">
        <v>77</v>
      </c>
      <c r="B99" s="2">
        <v>0</v>
      </c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22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4</v>
      </c>
      <c r="C104" s="7">
        <f>B104/B109</f>
        <v>0.18181818181818182</v>
      </c>
    </row>
    <row r="105" spans="1:3" x14ac:dyDescent="0.25">
      <c r="A105" s="2" t="s">
        <v>81</v>
      </c>
      <c r="B105" s="2">
        <v>16</v>
      </c>
      <c r="C105" s="7">
        <f>B105/B109</f>
        <v>0.72727272727272729</v>
      </c>
    </row>
    <row r="106" spans="1:3" x14ac:dyDescent="0.25">
      <c r="A106" s="2" t="s">
        <v>44</v>
      </c>
      <c r="B106" s="2">
        <v>2</v>
      </c>
      <c r="C106" s="7">
        <f>B106/B109</f>
        <v>9.0909090909090912E-2</v>
      </c>
    </row>
    <row r="107" spans="1:3" x14ac:dyDescent="0.25">
      <c r="A107" s="2" t="s">
        <v>83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22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4</v>
      </c>
      <c r="C112" s="7">
        <f>B112/B117</f>
        <v>0.18181818181818182</v>
      </c>
    </row>
    <row r="113" spans="1:3" x14ac:dyDescent="0.25">
      <c r="A113" s="2" t="s">
        <v>43</v>
      </c>
      <c r="B113" s="2">
        <v>17</v>
      </c>
      <c r="C113" s="7">
        <f>B113/B117</f>
        <v>0.77272727272727271</v>
      </c>
    </row>
    <row r="114" spans="1:3" x14ac:dyDescent="0.25">
      <c r="A114" s="2" t="s">
        <v>44</v>
      </c>
      <c r="B114" s="2">
        <v>1</v>
      </c>
      <c r="C114" s="7">
        <f>B114/B117</f>
        <v>4.5454545454545456E-2</v>
      </c>
    </row>
    <row r="115" spans="1:3" x14ac:dyDescent="0.25">
      <c r="A115" s="2" t="s">
        <v>45</v>
      </c>
      <c r="B115" s="2">
        <v>0</v>
      </c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22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>
        <v>2</v>
      </c>
      <c r="C120" s="7">
        <f>B120/B125</f>
        <v>9.0909090909090912E-2</v>
      </c>
    </row>
    <row r="121" spans="1:3" x14ac:dyDescent="0.25">
      <c r="A121" s="2" t="s">
        <v>54</v>
      </c>
      <c r="B121" s="2">
        <v>6</v>
      </c>
      <c r="C121" s="7">
        <f>B121/B125</f>
        <v>0.27272727272727271</v>
      </c>
    </row>
    <row r="122" spans="1:3" x14ac:dyDescent="0.25">
      <c r="A122" s="2" t="s">
        <v>44</v>
      </c>
      <c r="B122" s="2">
        <v>14</v>
      </c>
      <c r="C122" s="7">
        <f>B122/B125</f>
        <v>0.63636363636363635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22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7</v>
      </c>
      <c r="C130" s="7">
        <f>B130/B135</f>
        <v>0.31818181818181818</v>
      </c>
    </row>
    <row r="131" spans="1:3" x14ac:dyDescent="0.25">
      <c r="A131" s="2" t="s">
        <v>86</v>
      </c>
      <c r="B131" s="2">
        <v>14</v>
      </c>
      <c r="C131" s="7">
        <f>B131/B135</f>
        <v>0.63636363636363635</v>
      </c>
    </row>
    <row r="132" spans="1:3" x14ac:dyDescent="0.25">
      <c r="A132" s="2" t="s">
        <v>44</v>
      </c>
      <c r="B132" s="2">
        <v>1</v>
      </c>
      <c r="C132" s="7">
        <f>B132/B135</f>
        <v>4.5454545454545456E-2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22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11</v>
      </c>
      <c r="C138" s="7">
        <f>B138/B145</f>
        <v>0.171875</v>
      </c>
    </row>
    <row r="139" spans="1:3" x14ac:dyDescent="0.25">
      <c r="A139" s="2" t="s">
        <v>2</v>
      </c>
      <c r="B139" s="2">
        <v>5</v>
      </c>
      <c r="C139" s="7">
        <f>B139/B145</f>
        <v>7.8125E-2</v>
      </c>
    </row>
    <row r="140" spans="1:3" x14ac:dyDescent="0.25">
      <c r="A140" s="2" t="s">
        <v>3</v>
      </c>
      <c r="B140" s="2">
        <v>21</v>
      </c>
      <c r="C140" s="7">
        <f>B140/B145</f>
        <v>0.328125</v>
      </c>
    </row>
    <row r="141" spans="1:3" x14ac:dyDescent="0.25">
      <c r="A141" s="2" t="s">
        <v>4</v>
      </c>
      <c r="B141" s="2">
        <v>8</v>
      </c>
      <c r="C141" s="7">
        <f>B141/B145</f>
        <v>0.125</v>
      </c>
    </row>
    <row r="142" spans="1:3" x14ac:dyDescent="0.25">
      <c r="A142" s="2" t="s">
        <v>5</v>
      </c>
      <c r="B142" s="2">
        <v>8</v>
      </c>
      <c r="C142" s="7">
        <f>B142/B145</f>
        <v>0.125</v>
      </c>
    </row>
    <row r="143" spans="1:3" x14ac:dyDescent="0.25">
      <c r="A143" s="2" t="s">
        <v>6</v>
      </c>
      <c r="B143" s="2">
        <v>11</v>
      </c>
      <c r="C143" s="7">
        <f>B143/B145</f>
        <v>0.171875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64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>
        <v>3</v>
      </c>
      <c r="C148" s="7">
        <f>B148/B162</f>
        <v>3.1914893617021274E-2</v>
      </c>
    </row>
    <row r="149" spans="1:3" x14ac:dyDescent="0.25">
      <c r="A149" s="2" t="s">
        <v>9</v>
      </c>
      <c r="B149" s="2">
        <v>13</v>
      </c>
      <c r="C149" s="7">
        <f>B149/B162</f>
        <v>0.13829787234042554</v>
      </c>
    </row>
    <row r="150" spans="1:3" x14ac:dyDescent="0.25">
      <c r="A150" s="2" t="s">
        <v>10</v>
      </c>
      <c r="B150" s="2">
        <v>7</v>
      </c>
      <c r="C150" s="7">
        <f>B150/B162</f>
        <v>7.4468085106382975E-2</v>
      </c>
    </row>
    <row r="151" spans="1:3" x14ac:dyDescent="0.25">
      <c r="A151" s="2" t="s">
        <v>11</v>
      </c>
      <c r="B151" s="2">
        <v>4</v>
      </c>
      <c r="C151" s="7">
        <f>B151/B162</f>
        <v>4.2553191489361701E-2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>
        <v>9</v>
      </c>
      <c r="C153" s="7">
        <f>B153/B162</f>
        <v>9.5744680851063829E-2</v>
      </c>
    </row>
    <row r="154" spans="1:3" x14ac:dyDescent="0.25">
      <c r="A154" s="2" t="s">
        <v>14</v>
      </c>
      <c r="B154" s="2">
        <v>13</v>
      </c>
      <c r="C154" s="7">
        <f>B154/B162</f>
        <v>0.13829787234042554</v>
      </c>
    </row>
    <row r="155" spans="1:3" x14ac:dyDescent="0.25">
      <c r="A155" s="2" t="s">
        <v>15</v>
      </c>
      <c r="B155" s="2">
        <v>2</v>
      </c>
      <c r="C155" s="7">
        <f>B155/B162</f>
        <v>2.1276595744680851E-2</v>
      </c>
    </row>
    <row r="156" spans="1:3" x14ac:dyDescent="0.25">
      <c r="A156" s="2" t="s">
        <v>16</v>
      </c>
      <c r="B156" s="2">
        <v>2</v>
      </c>
      <c r="C156" s="7">
        <f>B156/B162</f>
        <v>2.1276595744680851E-2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16</v>
      </c>
      <c r="C158" s="7">
        <f>B158/B162</f>
        <v>0.1702127659574468</v>
      </c>
    </row>
    <row r="159" spans="1:3" x14ac:dyDescent="0.25">
      <c r="A159" s="2" t="s">
        <v>19</v>
      </c>
      <c r="B159" s="2">
        <v>13</v>
      </c>
      <c r="C159" s="7">
        <f>B159/B162</f>
        <v>0.13829787234042554</v>
      </c>
    </row>
    <row r="160" spans="1:3" x14ac:dyDescent="0.25">
      <c r="A160" s="2" t="s">
        <v>20</v>
      </c>
      <c r="B160" s="2">
        <v>12</v>
      </c>
      <c r="C160" s="7">
        <f>B160/B162</f>
        <v>0.1276595744680851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94</v>
      </c>
      <c r="C162" s="9">
        <f>SUM(C148:C161)</f>
        <v>1.0000000000000002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19</v>
      </c>
      <c r="C165" s="7">
        <f>B165/B167</f>
        <v>0.86363636363636365</v>
      </c>
    </row>
    <row r="166" spans="1:3" x14ac:dyDescent="0.25">
      <c r="A166" s="2" t="s">
        <v>94</v>
      </c>
      <c r="B166" s="2">
        <v>3</v>
      </c>
      <c r="C166" s="7">
        <f>B166/B167</f>
        <v>0.13636363636363635</v>
      </c>
    </row>
    <row r="167" spans="1:3" x14ac:dyDescent="0.25">
      <c r="A167" s="6" t="s">
        <v>99</v>
      </c>
      <c r="B167" s="6">
        <f>SUM(B165:B166)</f>
        <v>22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20</v>
      </c>
      <c r="C170" s="7">
        <f>B170/B172</f>
        <v>0.90909090909090906</v>
      </c>
    </row>
    <row r="171" spans="1:3" x14ac:dyDescent="0.25">
      <c r="A171" s="2" t="s">
        <v>98</v>
      </c>
      <c r="B171" s="2">
        <v>2</v>
      </c>
      <c r="C171" s="7">
        <f>B171/B172</f>
        <v>9.0909090909090912E-2</v>
      </c>
    </row>
    <row r="172" spans="1:3" x14ac:dyDescent="0.25">
      <c r="A172" s="6" t="s">
        <v>99</v>
      </c>
      <c r="B172" s="6">
        <f>SUM(B170:B171)</f>
        <v>22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2"/>
  <sheetViews>
    <sheetView showZeros="0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111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3" t="s">
        <v>38</v>
      </c>
    </row>
    <row r="5" spans="1:9" x14ac:dyDescent="0.25">
      <c r="A5" s="3" t="s">
        <v>21</v>
      </c>
      <c r="B5" s="2" t="s">
        <v>100</v>
      </c>
      <c r="C5" s="7" t="s">
        <v>40</v>
      </c>
    </row>
    <row r="6" spans="1:9" x14ac:dyDescent="0.25">
      <c r="A6" s="2" t="s">
        <v>42</v>
      </c>
      <c r="B6" s="2">
        <v>1</v>
      </c>
      <c r="C6" s="7">
        <f>B6/B11</f>
        <v>0.33333333333333331</v>
      </c>
    </row>
    <row r="7" spans="1:9" x14ac:dyDescent="0.25">
      <c r="A7" s="2" t="s">
        <v>43</v>
      </c>
      <c r="B7" s="2">
        <v>1</v>
      </c>
      <c r="C7" s="7">
        <f>B7/B11</f>
        <v>0.33333333333333331</v>
      </c>
    </row>
    <row r="8" spans="1:9" x14ac:dyDescent="0.25">
      <c r="A8" s="2" t="s">
        <v>44</v>
      </c>
      <c r="B8" s="2">
        <v>1</v>
      </c>
      <c r="C8" s="7">
        <f>B8/B11</f>
        <v>0.33333333333333331</v>
      </c>
    </row>
    <row r="9" spans="1:9" x14ac:dyDescent="0.25">
      <c r="A9" s="2" t="s">
        <v>45</v>
      </c>
      <c r="B9" s="2"/>
      <c r="C9" s="7"/>
    </row>
    <row r="10" spans="1:9" x14ac:dyDescent="0.25">
      <c r="A10" s="2" t="s">
        <v>47</v>
      </c>
      <c r="B10" s="2">
        <v>0</v>
      </c>
      <c r="C10" s="7"/>
    </row>
    <row r="11" spans="1:9" x14ac:dyDescent="0.25">
      <c r="A11" s="6" t="s">
        <v>99</v>
      </c>
      <c r="B11" s="6">
        <f>SUM(B6:B10)</f>
        <v>3</v>
      </c>
      <c r="C11" s="9">
        <f>SUM(C6:C10)</f>
        <v>1</v>
      </c>
      <c r="D11" s="4"/>
    </row>
    <row r="12" spans="1:9" x14ac:dyDescent="0.25">
      <c r="B12" s="4">
        <v>0</v>
      </c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1</v>
      </c>
      <c r="C14" s="7">
        <f>B14/B19</f>
        <v>0.33333333333333331</v>
      </c>
    </row>
    <row r="15" spans="1:9" x14ac:dyDescent="0.25">
      <c r="A15" s="2" t="s">
        <v>48</v>
      </c>
      <c r="B15" s="2">
        <v>1</v>
      </c>
      <c r="C15" s="7">
        <f>B15/B19</f>
        <v>0.33333333333333331</v>
      </c>
    </row>
    <row r="16" spans="1:9" x14ac:dyDescent="0.25">
      <c r="A16" s="2" t="s">
        <v>49</v>
      </c>
      <c r="B16" s="2">
        <v>1</v>
      </c>
      <c r="C16" s="7">
        <f>B16/B19</f>
        <v>0.33333333333333331</v>
      </c>
    </row>
    <row r="17" spans="1:4" x14ac:dyDescent="0.25">
      <c r="A17" s="2" t="s">
        <v>45</v>
      </c>
      <c r="B17" s="2"/>
      <c r="C17" s="7"/>
    </row>
    <row r="18" spans="1:4" x14ac:dyDescent="0.25">
      <c r="A18" s="2" t="s">
        <v>47</v>
      </c>
      <c r="B18" s="2">
        <v>0</v>
      </c>
      <c r="C18" s="7"/>
      <c r="D18" s="4"/>
    </row>
    <row r="19" spans="1:4" x14ac:dyDescent="0.25">
      <c r="A19" s="6" t="s">
        <v>99</v>
      </c>
      <c r="B19" s="6">
        <f>SUM(B14:B18)</f>
        <v>3</v>
      </c>
      <c r="C19" s="9">
        <v>1</v>
      </c>
    </row>
    <row r="20" spans="1:4" x14ac:dyDescent="0.25">
      <c r="B20" s="1">
        <v>0</v>
      </c>
    </row>
    <row r="21" spans="1:4" x14ac:dyDescent="0.25">
      <c r="A21" s="13" t="s">
        <v>0</v>
      </c>
      <c r="B21" s="1">
        <v>0</v>
      </c>
    </row>
    <row r="22" spans="1:4" x14ac:dyDescent="0.25">
      <c r="B22" s="1">
        <v>0</v>
      </c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0.33333333333333331</v>
      </c>
      <c r="D24" s="4"/>
    </row>
    <row r="25" spans="1:4" x14ac:dyDescent="0.25">
      <c r="A25" s="2" t="s">
        <v>43</v>
      </c>
      <c r="B25" s="2">
        <v>2</v>
      </c>
      <c r="C25" s="7">
        <f>B25/B29</f>
        <v>0.66666666666666663</v>
      </c>
      <c r="D25" s="4"/>
    </row>
    <row r="26" spans="1:4" x14ac:dyDescent="0.25">
      <c r="A26" s="2" t="s">
        <v>44</v>
      </c>
      <c r="B26" s="2"/>
      <c r="C26" s="7">
        <f>B26/B29</f>
        <v>0</v>
      </c>
      <c r="D26" s="4"/>
    </row>
    <row r="27" spans="1:4" x14ac:dyDescent="0.25">
      <c r="A27" s="2" t="s">
        <v>56</v>
      </c>
      <c r="B27" s="2">
        <v>0</v>
      </c>
      <c r="C27" s="7"/>
    </row>
    <row r="28" spans="1:4" x14ac:dyDescent="0.25">
      <c r="A28" s="2" t="s">
        <v>57</v>
      </c>
      <c r="B28" s="2">
        <v>0</v>
      </c>
      <c r="C28" s="7"/>
    </row>
    <row r="29" spans="1:4" x14ac:dyDescent="0.25">
      <c r="A29" s="6" t="s">
        <v>99</v>
      </c>
      <c r="B29" s="6">
        <f>SUM(B24:B28)</f>
        <v>3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>
        <v>1</v>
      </c>
      <c r="C32" s="7">
        <f>B32/B37</f>
        <v>0.33333333333333331</v>
      </c>
    </row>
    <row r="33" spans="1:4" x14ac:dyDescent="0.25">
      <c r="A33" s="2" t="s">
        <v>43</v>
      </c>
      <c r="B33" s="2">
        <v>2</v>
      </c>
      <c r="C33" s="7">
        <f>B33/B37</f>
        <v>0.66666666666666663</v>
      </c>
    </row>
    <row r="34" spans="1:4" x14ac:dyDescent="0.25">
      <c r="A34" s="2" t="s">
        <v>44</v>
      </c>
      <c r="B34" s="2"/>
      <c r="C34" s="7">
        <f>B34/B37</f>
        <v>0</v>
      </c>
    </row>
    <row r="35" spans="1:4" x14ac:dyDescent="0.25">
      <c r="A35" s="2" t="s">
        <v>45</v>
      </c>
      <c r="B35" s="2"/>
      <c r="C35" s="7"/>
    </row>
    <row r="36" spans="1:4" x14ac:dyDescent="0.25">
      <c r="A36" s="2" t="s">
        <v>47</v>
      </c>
      <c r="B36" s="2">
        <v>0</v>
      </c>
      <c r="C36" s="7"/>
      <c r="D36" s="4"/>
    </row>
    <row r="37" spans="1:4" x14ac:dyDescent="0.25">
      <c r="A37" s="6" t="s">
        <v>99</v>
      </c>
      <c r="B37" s="6">
        <f>SUM(B32:B36)</f>
        <v>3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58</v>
      </c>
    </row>
    <row r="40" spans="1:4" x14ac:dyDescent="0.25">
      <c r="A40" s="2" t="s">
        <v>59</v>
      </c>
      <c r="B40" s="2">
        <v>1</v>
      </c>
      <c r="C40" s="7">
        <f>B40/B45</f>
        <v>0.33333333333333331</v>
      </c>
    </row>
    <row r="41" spans="1:4" x14ac:dyDescent="0.25">
      <c r="A41" s="2" t="s">
        <v>43</v>
      </c>
      <c r="B41" s="2">
        <v>2</v>
      </c>
      <c r="C41" s="7">
        <f>B41/B45</f>
        <v>0.66666666666666663</v>
      </c>
    </row>
    <row r="42" spans="1:4" x14ac:dyDescent="0.25">
      <c r="A42" s="2" t="s">
        <v>44</v>
      </c>
      <c r="B42" s="2"/>
      <c r="C42" s="7">
        <f>B42/B45</f>
        <v>0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55</v>
      </c>
      <c r="B44" s="2">
        <v>0</v>
      </c>
      <c r="C44" s="7"/>
      <c r="D44" s="4"/>
    </row>
    <row r="45" spans="1:4" x14ac:dyDescent="0.25">
      <c r="A45" s="6" t="s">
        <v>99</v>
      </c>
      <c r="B45" s="6">
        <f>SUM(B40:B44)</f>
        <v>3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>
        <v>1</v>
      </c>
      <c r="C48" s="7">
        <f>B48/B53</f>
        <v>0.33333333333333331</v>
      </c>
    </row>
    <row r="49" spans="1:13" x14ac:dyDescent="0.25">
      <c r="A49" s="2" t="s">
        <v>43</v>
      </c>
      <c r="B49" s="2">
        <v>2</v>
      </c>
      <c r="C49" s="7">
        <f>B49/B53</f>
        <v>0.66666666666666663</v>
      </c>
    </row>
    <row r="50" spans="1:13" x14ac:dyDescent="0.25">
      <c r="A50" s="2" t="s">
        <v>44</v>
      </c>
      <c r="B50" s="2"/>
      <c r="C50" s="7">
        <f>B50/B53</f>
        <v>0</v>
      </c>
    </row>
    <row r="51" spans="1:13" x14ac:dyDescent="0.25">
      <c r="A51" s="2" t="s">
        <v>45</v>
      </c>
      <c r="B51" s="2">
        <v>0</v>
      </c>
      <c r="C51" s="7"/>
    </row>
    <row r="52" spans="1:13" x14ac:dyDescent="0.25">
      <c r="A52" s="2" t="s">
        <v>55</v>
      </c>
      <c r="B52" s="2">
        <v>0</v>
      </c>
      <c r="C52" s="7"/>
      <c r="D52" s="4"/>
    </row>
    <row r="53" spans="1:13" x14ac:dyDescent="0.25">
      <c r="A53" s="6" t="s">
        <v>99</v>
      </c>
      <c r="B53" s="6">
        <f>SUM(B48:B52)</f>
        <v>3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60</v>
      </c>
    </row>
    <row r="56" spans="1:13" x14ac:dyDescent="0.25">
      <c r="A56" s="2" t="s">
        <v>61</v>
      </c>
      <c r="B56" s="2">
        <v>1</v>
      </c>
      <c r="C56" s="7">
        <f>B56/B61</f>
        <v>0.33333333333333331</v>
      </c>
    </row>
    <row r="57" spans="1:13" x14ac:dyDescent="0.25">
      <c r="A57" s="2" t="s">
        <v>62</v>
      </c>
      <c r="B57" s="2">
        <v>2</v>
      </c>
      <c r="C57" s="7">
        <f>B57/B61</f>
        <v>0.66666666666666663</v>
      </c>
    </row>
    <row r="58" spans="1:13" x14ac:dyDescent="0.25">
      <c r="A58" s="2" t="s">
        <v>63</v>
      </c>
      <c r="B58" s="2"/>
      <c r="C58" s="7">
        <f>B58/B61</f>
        <v>0</v>
      </c>
    </row>
    <row r="59" spans="1:13" x14ac:dyDescent="0.25">
      <c r="A59" s="2" t="s">
        <v>45</v>
      </c>
      <c r="B59" s="2">
        <v>0</v>
      </c>
      <c r="C59" s="7"/>
    </row>
    <row r="60" spans="1:13" x14ac:dyDescent="0.25">
      <c r="A60" s="2" t="s">
        <v>47</v>
      </c>
      <c r="B60" s="2">
        <v>0</v>
      </c>
      <c r="C60" s="7"/>
      <c r="D60" s="4"/>
    </row>
    <row r="61" spans="1:13" x14ac:dyDescent="0.25">
      <c r="A61" s="6" t="s">
        <v>99</v>
      </c>
      <c r="B61" s="6">
        <f>SUM(B56:B60)</f>
        <v>3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64</v>
      </c>
    </row>
    <row r="64" spans="1:13" x14ac:dyDescent="0.25">
      <c r="A64" s="2" t="s">
        <v>65</v>
      </c>
      <c r="B64" s="2"/>
      <c r="C64" s="7">
        <f>B64/B69</f>
        <v>0</v>
      </c>
    </row>
    <row r="65" spans="1:4" x14ac:dyDescent="0.25">
      <c r="A65" s="2" t="s">
        <v>43</v>
      </c>
      <c r="B65" s="2">
        <v>3</v>
      </c>
      <c r="C65" s="7">
        <f>B65/B69</f>
        <v>1</v>
      </c>
    </row>
    <row r="66" spans="1:4" x14ac:dyDescent="0.25">
      <c r="A66" s="2" t="s">
        <v>44</v>
      </c>
      <c r="B66" s="2"/>
      <c r="C66" s="7">
        <f>B66/B69</f>
        <v>0</v>
      </c>
    </row>
    <row r="67" spans="1:4" x14ac:dyDescent="0.25">
      <c r="A67" s="2" t="s">
        <v>45</v>
      </c>
      <c r="B67" s="2">
        <v>0</v>
      </c>
      <c r="C67" s="7"/>
    </row>
    <row r="68" spans="1:4" x14ac:dyDescent="0.25">
      <c r="A68" s="2" t="s">
        <v>55</v>
      </c>
      <c r="B68" s="2">
        <v>0</v>
      </c>
      <c r="C68" s="7"/>
      <c r="D68" s="4"/>
    </row>
    <row r="69" spans="1:4" x14ac:dyDescent="0.25">
      <c r="A69" s="6" t="s">
        <v>99</v>
      </c>
      <c r="B69" s="6">
        <f>SUM(B64:B68)</f>
        <v>3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67</v>
      </c>
    </row>
    <row r="72" spans="1:4" x14ac:dyDescent="0.25">
      <c r="A72" s="2" t="s">
        <v>65</v>
      </c>
      <c r="B72" s="2">
        <v>1</v>
      </c>
      <c r="C72" s="7">
        <f>B72/B77</f>
        <v>0.33333333333333331</v>
      </c>
    </row>
    <row r="73" spans="1:4" x14ac:dyDescent="0.25">
      <c r="A73" s="2" t="s">
        <v>43</v>
      </c>
      <c r="B73" s="2">
        <v>2</v>
      </c>
      <c r="C73" s="7">
        <f>B73/B77</f>
        <v>0.66666666666666663</v>
      </c>
    </row>
    <row r="74" spans="1:4" x14ac:dyDescent="0.25">
      <c r="A74" s="2" t="s">
        <v>69</v>
      </c>
      <c r="B74" s="2"/>
      <c r="C74" s="7">
        <f>B74/B77</f>
        <v>0</v>
      </c>
    </row>
    <row r="75" spans="1:4" x14ac:dyDescent="0.25">
      <c r="A75" s="2" t="s">
        <v>70</v>
      </c>
      <c r="B75" s="2">
        <v>0</v>
      </c>
      <c r="C75" s="7"/>
    </row>
    <row r="76" spans="1:4" x14ac:dyDescent="0.25">
      <c r="A76" s="2" t="s">
        <v>71</v>
      </c>
      <c r="B76" s="2">
        <v>0</v>
      </c>
      <c r="C76" s="7"/>
    </row>
    <row r="77" spans="1:4" x14ac:dyDescent="0.25">
      <c r="A77" s="6" t="s">
        <v>99</v>
      </c>
      <c r="B77" s="6">
        <f>SUM(B72:B76)</f>
        <v>3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>
        <f>B80/B85</f>
        <v>0</v>
      </c>
    </row>
    <row r="81" spans="1:3" x14ac:dyDescent="0.25">
      <c r="A81" s="2" t="s">
        <v>43</v>
      </c>
      <c r="B81" s="2">
        <v>3</v>
      </c>
      <c r="C81" s="7">
        <f>B81/B85</f>
        <v>1</v>
      </c>
    </row>
    <row r="82" spans="1:3" x14ac:dyDescent="0.25">
      <c r="A82" s="2" t="s">
        <v>44</v>
      </c>
      <c r="B82" s="2"/>
      <c r="C82" s="7">
        <f>B82/B85</f>
        <v>0</v>
      </c>
    </row>
    <row r="83" spans="1:3" x14ac:dyDescent="0.25">
      <c r="A83" s="2" t="s">
        <v>56</v>
      </c>
      <c r="B83" s="2"/>
      <c r="C83" s="7">
        <f>B83/B85</f>
        <v>0</v>
      </c>
    </row>
    <row r="84" spans="1:3" x14ac:dyDescent="0.25">
      <c r="A84" s="2" t="s">
        <v>55</v>
      </c>
      <c r="B84" s="2">
        <v>0</v>
      </c>
      <c r="C84" s="7"/>
    </row>
    <row r="85" spans="1:3" x14ac:dyDescent="0.25">
      <c r="A85" s="6" t="s">
        <v>99</v>
      </c>
      <c r="B85" s="6">
        <f>SUM(B80:B84)</f>
        <v>3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40</v>
      </c>
    </row>
    <row r="88" spans="1:3" x14ac:dyDescent="0.25">
      <c r="A88" s="2" t="s">
        <v>42</v>
      </c>
      <c r="B88" s="2">
        <v>1</v>
      </c>
      <c r="C88" s="7">
        <f>B88/B93</f>
        <v>0.33333333333333331</v>
      </c>
    </row>
    <row r="89" spans="1:3" x14ac:dyDescent="0.25">
      <c r="A89" s="2" t="s">
        <v>72</v>
      </c>
      <c r="B89" s="2">
        <v>2</v>
      </c>
      <c r="C89" s="7">
        <f>B89/B93</f>
        <v>0.66666666666666663</v>
      </c>
    </row>
    <row r="90" spans="1:3" x14ac:dyDescent="0.25">
      <c r="A90" s="2" t="s">
        <v>73</v>
      </c>
      <c r="B90" s="2"/>
      <c r="C90" s="7">
        <f>B90/B93</f>
        <v>0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55</v>
      </c>
      <c r="B92" s="2">
        <v>0</v>
      </c>
      <c r="C92" s="7"/>
    </row>
    <row r="93" spans="1:3" x14ac:dyDescent="0.25">
      <c r="A93" s="6" t="s">
        <v>99</v>
      </c>
      <c r="B93" s="6">
        <f>SUM(B88:B92)</f>
        <v>3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67</v>
      </c>
    </row>
    <row r="96" spans="1:3" x14ac:dyDescent="0.25">
      <c r="A96" s="2" t="s">
        <v>65</v>
      </c>
      <c r="B96" s="2">
        <v>1</v>
      </c>
      <c r="C96" s="7">
        <f>B96/B101</f>
        <v>0.33333333333333331</v>
      </c>
    </row>
    <row r="97" spans="1:3" x14ac:dyDescent="0.25">
      <c r="A97" s="2" t="s">
        <v>43</v>
      </c>
      <c r="B97" s="2">
        <v>2</v>
      </c>
      <c r="C97" s="7">
        <f>B97/B101</f>
        <v>0.66666666666666663</v>
      </c>
    </row>
    <row r="98" spans="1:3" x14ac:dyDescent="0.25">
      <c r="A98" s="2" t="s">
        <v>76</v>
      </c>
      <c r="B98" s="2"/>
      <c r="C98" s="7">
        <f>B98/B101</f>
        <v>0</v>
      </c>
    </row>
    <row r="99" spans="1:3" x14ac:dyDescent="0.25">
      <c r="A99" s="2" t="s">
        <v>77</v>
      </c>
      <c r="B99" s="2"/>
      <c r="C99" s="7">
        <f>B99/B101</f>
        <v>0</v>
      </c>
    </row>
    <row r="100" spans="1:3" x14ac:dyDescent="0.25">
      <c r="A100" s="2" t="s">
        <v>71</v>
      </c>
      <c r="B100" s="2">
        <v>0</v>
      </c>
      <c r="C100" s="7"/>
    </row>
    <row r="101" spans="1:3" x14ac:dyDescent="0.25">
      <c r="A101" s="6" t="s">
        <v>99</v>
      </c>
      <c r="B101" s="6">
        <f>SUM(B96:B100)</f>
        <v>3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58</v>
      </c>
    </row>
    <row r="104" spans="1:3" x14ac:dyDescent="0.25">
      <c r="A104" s="2" t="s">
        <v>80</v>
      </c>
      <c r="B104" s="2">
        <v>1</v>
      </c>
      <c r="C104" s="7">
        <f>B104/B109</f>
        <v>0.33333333333333331</v>
      </c>
    </row>
    <row r="105" spans="1:3" x14ac:dyDescent="0.25">
      <c r="A105" s="2" t="s">
        <v>81</v>
      </c>
      <c r="B105" s="2">
        <v>2</v>
      </c>
      <c r="C105" s="7">
        <f>B105/B109</f>
        <v>0.66666666666666663</v>
      </c>
    </row>
    <row r="106" spans="1:3" x14ac:dyDescent="0.25">
      <c r="A106" s="2" t="s">
        <v>44</v>
      </c>
      <c r="B106" s="2"/>
      <c r="C106" s="7">
        <f>B106/B109</f>
        <v>0</v>
      </c>
    </row>
    <row r="107" spans="1:3" x14ac:dyDescent="0.25">
      <c r="A107" s="2" t="s">
        <v>83</v>
      </c>
      <c r="B107" s="2">
        <v>0</v>
      </c>
      <c r="C107" s="7"/>
    </row>
    <row r="108" spans="1:3" x14ac:dyDescent="0.25">
      <c r="A108" s="2" t="s">
        <v>84</v>
      </c>
      <c r="B108" s="2">
        <v>0</v>
      </c>
      <c r="C108" s="7"/>
    </row>
    <row r="109" spans="1:3" x14ac:dyDescent="0.25">
      <c r="A109" s="6" t="s">
        <v>99</v>
      </c>
      <c r="B109" s="6">
        <f>SUM(B104:B108)</f>
        <v>3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>
        <v>1</v>
      </c>
      <c r="C112" s="7">
        <f>B112/B117</f>
        <v>0.33333333333333331</v>
      </c>
    </row>
    <row r="113" spans="1:3" x14ac:dyDescent="0.25">
      <c r="A113" s="2" t="s">
        <v>43</v>
      </c>
      <c r="B113" s="2">
        <v>2</v>
      </c>
      <c r="C113" s="7">
        <f>B113/B117</f>
        <v>0.66666666666666663</v>
      </c>
    </row>
    <row r="114" spans="1:3" x14ac:dyDescent="0.25">
      <c r="A114" s="2" t="s">
        <v>44</v>
      </c>
      <c r="B114" s="2"/>
      <c r="C114" s="7">
        <f>B114/B117</f>
        <v>0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55</v>
      </c>
      <c r="B116" s="2">
        <v>0</v>
      </c>
      <c r="C116" s="7"/>
    </row>
    <row r="117" spans="1:3" x14ac:dyDescent="0.25">
      <c r="A117" s="6" t="s">
        <v>99</v>
      </c>
      <c r="B117" s="6">
        <f>SUM(B112:B116)</f>
        <v>3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53</v>
      </c>
      <c r="B120" s="2"/>
      <c r="C120" s="7">
        <f>B120/B125</f>
        <v>0</v>
      </c>
    </row>
    <row r="121" spans="1:3" x14ac:dyDescent="0.25">
      <c r="A121" s="2" t="s">
        <v>54</v>
      </c>
      <c r="B121" s="2">
        <v>1</v>
      </c>
      <c r="C121" s="7">
        <f>B121/B125</f>
        <v>0.33333333333333331</v>
      </c>
    </row>
    <row r="122" spans="1:3" x14ac:dyDescent="0.25">
      <c r="A122" s="2" t="s">
        <v>44</v>
      </c>
      <c r="B122" s="2">
        <v>2</v>
      </c>
      <c r="C122" s="7">
        <f>B122/B125</f>
        <v>0.66666666666666663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55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3</v>
      </c>
      <c r="C125" s="9">
        <v>1</v>
      </c>
    </row>
    <row r="127" spans="1:3" x14ac:dyDescent="0.25">
      <c r="A127" s="13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</v>
      </c>
      <c r="C130" s="7">
        <f>B130/B135</f>
        <v>0.33333333333333331</v>
      </c>
    </row>
    <row r="131" spans="1:3" x14ac:dyDescent="0.25">
      <c r="A131" s="2" t="s">
        <v>86</v>
      </c>
      <c r="B131" s="2">
        <v>2</v>
      </c>
      <c r="C131" s="7">
        <f>B131/B135</f>
        <v>0.66666666666666663</v>
      </c>
    </row>
    <row r="132" spans="1:3" x14ac:dyDescent="0.25">
      <c r="A132" s="2" t="s">
        <v>44</v>
      </c>
      <c r="B132" s="2"/>
      <c r="C132" s="7">
        <f>B132/B135</f>
        <v>0</v>
      </c>
    </row>
    <row r="133" spans="1:3" x14ac:dyDescent="0.25">
      <c r="A133" s="2" t="s">
        <v>88</v>
      </c>
      <c r="B133" s="2">
        <v>0</v>
      </c>
      <c r="C133" s="7"/>
    </row>
    <row r="134" spans="1:3" x14ac:dyDescent="0.25">
      <c r="A134" s="2" t="s">
        <v>89</v>
      </c>
      <c r="B134" s="2">
        <v>0</v>
      </c>
      <c r="C134" s="7"/>
    </row>
    <row r="135" spans="1:3" x14ac:dyDescent="0.25">
      <c r="A135" s="6" t="s">
        <v>99</v>
      </c>
      <c r="B135" s="6">
        <f>SUM(B130:B134)</f>
        <v>3</v>
      </c>
      <c r="C135" s="9">
        <v>1</v>
      </c>
    </row>
    <row r="136" spans="1:3" x14ac:dyDescent="0.25">
      <c r="A136" s="13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0.125</v>
      </c>
    </row>
    <row r="139" spans="1:3" x14ac:dyDescent="0.25">
      <c r="A139" s="2" t="s">
        <v>2</v>
      </c>
      <c r="B139" s="2">
        <v>1</v>
      </c>
      <c r="C139" s="7">
        <f>B139/B145</f>
        <v>0.125</v>
      </c>
    </row>
    <row r="140" spans="1:3" x14ac:dyDescent="0.25">
      <c r="A140" s="2" t="s">
        <v>3</v>
      </c>
      <c r="B140" s="2">
        <v>2</v>
      </c>
      <c r="C140" s="7">
        <f>B140/B145</f>
        <v>0.25</v>
      </c>
    </row>
    <row r="141" spans="1:3" x14ac:dyDescent="0.25">
      <c r="A141" s="2" t="s">
        <v>4</v>
      </c>
      <c r="B141" s="2"/>
      <c r="C141" s="7">
        <f>B141/B145</f>
        <v>0</v>
      </c>
    </row>
    <row r="142" spans="1:3" x14ac:dyDescent="0.25">
      <c r="A142" s="2" t="s">
        <v>5</v>
      </c>
      <c r="B142" s="2">
        <v>2</v>
      </c>
      <c r="C142" s="7">
        <f>B142/B145</f>
        <v>0.25</v>
      </c>
    </row>
    <row r="143" spans="1:3" x14ac:dyDescent="0.25">
      <c r="A143" s="2" t="s">
        <v>6</v>
      </c>
      <c r="B143" s="2">
        <v>2</v>
      </c>
      <c r="C143" s="7">
        <f>B143/B145</f>
        <v>0.25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8</v>
      </c>
      <c r="C145" s="9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58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1</v>
      </c>
      <c r="C149" s="7">
        <f>B149/B162</f>
        <v>8.3333333333333329E-2</v>
      </c>
    </row>
    <row r="150" spans="1:3" x14ac:dyDescent="0.25">
      <c r="A150" s="2" t="s">
        <v>10</v>
      </c>
      <c r="B150" s="2"/>
      <c r="C150" s="7">
        <f>B150/B162</f>
        <v>0</v>
      </c>
    </row>
    <row r="151" spans="1:3" x14ac:dyDescent="0.25">
      <c r="A151" s="2" t="s">
        <v>11</v>
      </c>
      <c r="B151" s="2">
        <v>1</v>
      </c>
      <c r="C151" s="7">
        <f>B151/B162</f>
        <v>8.3333333333333329E-2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/>
      <c r="C153" s="7">
        <f>B153/B162</f>
        <v>0</v>
      </c>
    </row>
    <row r="154" spans="1:3" x14ac:dyDescent="0.25">
      <c r="A154" s="2" t="s">
        <v>14</v>
      </c>
      <c r="B154" s="2">
        <v>3</v>
      </c>
      <c r="C154" s="7">
        <f>B154/B162</f>
        <v>0.25</v>
      </c>
    </row>
    <row r="155" spans="1:3" x14ac:dyDescent="0.25">
      <c r="A155" s="2" t="s">
        <v>15</v>
      </c>
      <c r="B155" s="2">
        <v>1</v>
      </c>
      <c r="C155" s="7">
        <f>B155/B162</f>
        <v>8.3333333333333329E-2</v>
      </c>
    </row>
    <row r="156" spans="1:3" x14ac:dyDescent="0.25">
      <c r="A156" s="2" t="s">
        <v>16</v>
      </c>
      <c r="B156" s="2">
        <v>1</v>
      </c>
      <c r="C156" s="7">
        <f>B156/B162</f>
        <v>8.3333333333333329E-2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3</v>
      </c>
      <c r="C158" s="7">
        <f>B158/B162</f>
        <v>0.25</v>
      </c>
    </row>
    <row r="159" spans="1:3" x14ac:dyDescent="0.25">
      <c r="A159" s="2" t="s">
        <v>19</v>
      </c>
      <c r="B159" s="2"/>
      <c r="C159" s="7">
        <f>B159/B162</f>
        <v>0</v>
      </c>
    </row>
    <row r="160" spans="1:3" x14ac:dyDescent="0.25">
      <c r="A160" s="2" t="s">
        <v>20</v>
      </c>
      <c r="B160" s="2">
        <v>2</v>
      </c>
      <c r="C160" s="7">
        <f>B160/B162</f>
        <v>0.16666666666666666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12</v>
      </c>
      <c r="C162" s="9">
        <f>SUM(C148:C161)</f>
        <v>0.99999999999999989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1</v>
      </c>
      <c r="C165" s="7">
        <f>B165/B167</f>
        <v>0.33333333333333331</v>
      </c>
    </row>
    <row r="166" spans="1:3" x14ac:dyDescent="0.25">
      <c r="A166" s="2" t="s">
        <v>94</v>
      </c>
      <c r="B166" s="2">
        <v>2</v>
      </c>
      <c r="C166" s="7">
        <f>B166/B167</f>
        <v>0.66666666666666663</v>
      </c>
    </row>
    <row r="167" spans="1:3" x14ac:dyDescent="0.25">
      <c r="A167" s="6" t="s">
        <v>99</v>
      </c>
      <c r="B167" s="6">
        <f>SUM(B165:B166)</f>
        <v>3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40</v>
      </c>
    </row>
    <row r="170" spans="1:3" x14ac:dyDescent="0.25">
      <c r="A170" s="2" t="s">
        <v>97</v>
      </c>
      <c r="B170" s="2">
        <v>1</v>
      </c>
      <c r="C170" s="7">
        <f>B170/B172</f>
        <v>0.33333333333333331</v>
      </c>
    </row>
    <row r="171" spans="1:3" x14ac:dyDescent="0.25">
      <c r="A171" s="2" t="s">
        <v>98</v>
      </c>
      <c r="B171" s="2">
        <v>2</v>
      </c>
      <c r="C171" s="7">
        <f>B171/B172</f>
        <v>0.66666666666666663</v>
      </c>
    </row>
    <row r="172" spans="1:3" x14ac:dyDescent="0.25">
      <c r="A172" s="6" t="s">
        <v>99</v>
      </c>
      <c r="B172" s="6">
        <f>SUM(B170:B171)</f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72"/>
  <sheetViews>
    <sheetView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5.5" style="1" bestFit="1" customWidth="1"/>
    <col min="3" max="3" width="9.5" style="10" bestFit="1" customWidth="1"/>
    <col min="4" max="4" width="7.5" style="1" bestFit="1" customWidth="1"/>
    <col min="5" max="16384" width="9" style="1"/>
  </cols>
  <sheetData>
    <row r="1" spans="1:9" x14ac:dyDescent="0.25">
      <c r="A1" s="15" t="s">
        <v>112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9" x14ac:dyDescent="0.25">
      <c r="A3" s="14" t="s">
        <v>38</v>
      </c>
    </row>
    <row r="5" spans="1:9" x14ac:dyDescent="0.25">
      <c r="A5" s="3" t="s">
        <v>21</v>
      </c>
      <c r="B5" s="2" t="s">
        <v>100</v>
      </c>
      <c r="C5" s="7" t="s">
        <v>39</v>
      </c>
    </row>
    <row r="6" spans="1:9" x14ac:dyDescent="0.25">
      <c r="A6" s="2" t="s">
        <v>41</v>
      </c>
      <c r="B6" s="2">
        <v>1</v>
      </c>
      <c r="C6" s="7">
        <f>B6/B11</f>
        <v>0.16666666666666666</v>
      </c>
    </row>
    <row r="7" spans="1:9" x14ac:dyDescent="0.25">
      <c r="A7" s="2" t="s">
        <v>43</v>
      </c>
      <c r="B7" s="2">
        <v>3</v>
      </c>
      <c r="C7" s="7">
        <f>B7/B11</f>
        <v>0.5</v>
      </c>
    </row>
    <row r="8" spans="1:9" x14ac:dyDescent="0.25">
      <c r="A8" s="2" t="s">
        <v>44</v>
      </c>
      <c r="B8" s="2">
        <v>2</v>
      </c>
      <c r="C8" s="7">
        <f>B8/B11</f>
        <v>0.33333333333333331</v>
      </c>
    </row>
    <row r="9" spans="1:9" x14ac:dyDescent="0.25">
      <c r="A9" s="2" t="s">
        <v>45</v>
      </c>
      <c r="B9" s="2"/>
      <c r="C9" s="7"/>
    </row>
    <row r="10" spans="1:9" x14ac:dyDescent="0.25">
      <c r="A10" s="2" t="s">
        <v>47</v>
      </c>
      <c r="B10" s="2"/>
      <c r="C10" s="7"/>
    </row>
    <row r="11" spans="1:9" x14ac:dyDescent="0.25">
      <c r="A11" s="6" t="s">
        <v>99</v>
      </c>
      <c r="B11" s="6">
        <f>SUM(B6:B10)</f>
        <v>6</v>
      </c>
      <c r="C11" s="9">
        <f>SUM(C6:C10)</f>
        <v>1</v>
      </c>
      <c r="D11" s="4"/>
    </row>
    <row r="12" spans="1:9" x14ac:dyDescent="0.25">
      <c r="B12" s="4"/>
      <c r="C12" s="11"/>
      <c r="D12" s="4"/>
    </row>
    <row r="13" spans="1:9" x14ac:dyDescent="0.25">
      <c r="A13" s="3" t="s">
        <v>22</v>
      </c>
      <c r="B13" s="2" t="s">
        <v>100</v>
      </c>
      <c r="C13" s="7" t="s">
        <v>39</v>
      </c>
    </row>
    <row r="14" spans="1:9" x14ac:dyDescent="0.25">
      <c r="A14" s="2" t="s">
        <v>41</v>
      </c>
      <c r="B14" s="2">
        <v>4</v>
      </c>
      <c r="C14" s="7">
        <f>B14/B19</f>
        <v>0.66666666666666663</v>
      </c>
    </row>
    <row r="15" spans="1:9" x14ac:dyDescent="0.25">
      <c r="A15" s="2" t="s">
        <v>43</v>
      </c>
      <c r="B15" s="2">
        <v>2</v>
      </c>
      <c r="C15" s="7">
        <f>B15/B19</f>
        <v>0.33333333333333331</v>
      </c>
    </row>
    <row r="16" spans="1:9" x14ac:dyDescent="0.25">
      <c r="A16" s="2" t="s">
        <v>44</v>
      </c>
      <c r="B16" s="2"/>
      <c r="C16" s="7">
        <f>B16/B19</f>
        <v>0</v>
      </c>
    </row>
    <row r="17" spans="1:4" x14ac:dyDescent="0.25">
      <c r="A17" s="2" t="s">
        <v>45</v>
      </c>
      <c r="B17" s="2"/>
      <c r="C17" s="7"/>
    </row>
    <row r="18" spans="1:4" x14ac:dyDescent="0.25">
      <c r="A18" s="2" t="s">
        <v>47</v>
      </c>
      <c r="B18" s="2"/>
      <c r="C18" s="7"/>
      <c r="D18" s="4"/>
    </row>
    <row r="19" spans="1:4" x14ac:dyDescent="0.25">
      <c r="A19" s="6" t="s">
        <v>99</v>
      </c>
      <c r="B19" s="6">
        <f>SUM(B14:B18)</f>
        <v>6</v>
      </c>
      <c r="C19" s="9">
        <v>1</v>
      </c>
    </row>
    <row r="21" spans="1:4" x14ac:dyDescent="0.25">
      <c r="A21" s="14" t="s">
        <v>0</v>
      </c>
    </row>
    <row r="22" spans="1:4" x14ac:dyDescent="0.25">
      <c r="D22" s="4"/>
    </row>
    <row r="23" spans="1:4" x14ac:dyDescent="0.25">
      <c r="A23" s="3" t="s">
        <v>24</v>
      </c>
      <c r="B23" s="2" t="s">
        <v>100</v>
      </c>
      <c r="C23" s="7" t="s">
        <v>39</v>
      </c>
      <c r="D23" s="4"/>
    </row>
    <row r="24" spans="1:4" x14ac:dyDescent="0.25">
      <c r="A24" s="2" t="s">
        <v>41</v>
      </c>
      <c r="B24" s="2">
        <v>1</v>
      </c>
      <c r="C24" s="7">
        <f>B24/B29</f>
        <v>0.16666666666666666</v>
      </c>
      <c r="D24" s="4"/>
    </row>
    <row r="25" spans="1:4" x14ac:dyDescent="0.25">
      <c r="A25" s="2" t="s">
        <v>43</v>
      </c>
      <c r="B25" s="2">
        <v>4</v>
      </c>
      <c r="C25" s="7">
        <f>B25/B29</f>
        <v>0.66666666666666663</v>
      </c>
      <c r="D25" s="4"/>
    </row>
    <row r="26" spans="1:4" x14ac:dyDescent="0.25">
      <c r="A26" s="2" t="s">
        <v>44</v>
      </c>
      <c r="B26" s="2">
        <v>1</v>
      </c>
      <c r="C26" s="7">
        <f>B26/B29</f>
        <v>0.16666666666666666</v>
      </c>
      <c r="D26" s="4"/>
    </row>
    <row r="27" spans="1:4" x14ac:dyDescent="0.25">
      <c r="A27" s="2" t="s">
        <v>45</v>
      </c>
      <c r="B27" s="2"/>
      <c r="C27" s="7"/>
    </row>
    <row r="28" spans="1:4" x14ac:dyDescent="0.25">
      <c r="A28" s="2" t="s">
        <v>47</v>
      </c>
      <c r="B28" s="2"/>
      <c r="C28" s="7"/>
    </row>
    <row r="29" spans="1:4" x14ac:dyDescent="0.25">
      <c r="A29" s="6" t="s">
        <v>99</v>
      </c>
      <c r="B29" s="6">
        <f>SUM(B24:B28)</f>
        <v>6</v>
      </c>
      <c r="C29" s="9">
        <v>1</v>
      </c>
    </row>
    <row r="30" spans="1:4" x14ac:dyDescent="0.25">
      <c r="B30" s="1">
        <v>0</v>
      </c>
    </row>
    <row r="31" spans="1:4" x14ac:dyDescent="0.25">
      <c r="A31" s="3" t="s">
        <v>25</v>
      </c>
      <c r="B31" s="2" t="s">
        <v>100</v>
      </c>
      <c r="C31" s="7" t="s">
        <v>39</v>
      </c>
    </row>
    <row r="32" spans="1:4" x14ac:dyDescent="0.25">
      <c r="A32" s="2" t="s">
        <v>41</v>
      </c>
      <c r="B32" s="2"/>
      <c r="C32" s="7">
        <f>B32/B37</f>
        <v>0</v>
      </c>
    </row>
    <row r="33" spans="1:4" x14ac:dyDescent="0.25">
      <c r="A33" s="2" t="s">
        <v>43</v>
      </c>
      <c r="B33" s="2">
        <v>5</v>
      </c>
      <c r="C33" s="7">
        <f>B33/B37</f>
        <v>0.83333333333333337</v>
      </c>
    </row>
    <row r="34" spans="1:4" x14ac:dyDescent="0.25">
      <c r="A34" s="2" t="s">
        <v>44</v>
      </c>
      <c r="B34" s="2">
        <v>1</v>
      </c>
      <c r="C34" s="7">
        <f>B34/B37</f>
        <v>0.16666666666666666</v>
      </c>
    </row>
    <row r="35" spans="1:4" x14ac:dyDescent="0.25">
      <c r="A35" s="2" t="s">
        <v>45</v>
      </c>
      <c r="B35" s="2"/>
      <c r="C35" s="7"/>
    </row>
    <row r="36" spans="1:4" x14ac:dyDescent="0.25">
      <c r="A36" s="2" t="s">
        <v>47</v>
      </c>
      <c r="B36" s="2"/>
      <c r="C36" s="7"/>
      <c r="D36" s="4"/>
    </row>
    <row r="37" spans="1:4" x14ac:dyDescent="0.25">
      <c r="A37" s="6" t="s">
        <v>99</v>
      </c>
      <c r="B37" s="6">
        <f>SUM(B32:B36)</f>
        <v>6</v>
      </c>
      <c r="C37" s="9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100</v>
      </c>
      <c r="C39" s="7" t="s">
        <v>39</v>
      </c>
    </row>
    <row r="40" spans="1:4" x14ac:dyDescent="0.25">
      <c r="A40" s="2" t="s">
        <v>41</v>
      </c>
      <c r="B40" s="2"/>
      <c r="C40" s="7">
        <f>B40/B45</f>
        <v>0</v>
      </c>
    </row>
    <row r="41" spans="1:4" x14ac:dyDescent="0.25">
      <c r="A41" s="2" t="s">
        <v>43</v>
      </c>
      <c r="B41" s="2">
        <v>5</v>
      </c>
      <c r="C41" s="7">
        <f>B41/B45</f>
        <v>0.83333333333333337</v>
      </c>
    </row>
    <row r="42" spans="1:4" x14ac:dyDescent="0.25">
      <c r="A42" s="2" t="s">
        <v>44</v>
      </c>
      <c r="B42" s="2">
        <v>1</v>
      </c>
      <c r="C42" s="7">
        <f>B42/B45</f>
        <v>0.16666666666666666</v>
      </c>
    </row>
    <row r="43" spans="1:4" x14ac:dyDescent="0.25">
      <c r="A43" s="2" t="s">
        <v>45</v>
      </c>
      <c r="B43" s="2"/>
      <c r="C43" s="7"/>
    </row>
    <row r="44" spans="1:4" x14ac:dyDescent="0.25">
      <c r="A44" s="2" t="s">
        <v>47</v>
      </c>
      <c r="B44" s="2"/>
      <c r="C44" s="7"/>
      <c r="D44" s="4"/>
    </row>
    <row r="45" spans="1:4" x14ac:dyDescent="0.25">
      <c r="A45" s="6" t="s">
        <v>99</v>
      </c>
      <c r="B45" s="6">
        <f>SUM(B40:B44)</f>
        <v>6</v>
      </c>
      <c r="C45" s="9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100</v>
      </c>
      <c r="C47" s="7" t="s">
        <v>39</v>
      </c>
    </row>
    <row r="48" spans="1:4" x14ac:dyDescent="0.25">
      <c r="A48" s="2" t="s">
        <v>41</v>
      </c>
      <c r="B48" s="2"/>
      <c r="C48" s="7">
        <f>B48/B53</f>
        <v>0</v>
      </c>
    </row>
    <row r="49" spans="1:13" x14ac:dyDescent="0.25">
      <c r="A49" s="2" t="s">
        <v>43</v>
      </c>
      <c r="B49" s="2">
        <v>5</v>
      </c>
      <c r="C49" s="7">
        <f>B49/B53</f>
        <v>0.83333333333333337</v>
      </c>
    </row>
    <row r="50" spans="1:13" x14ac:dyDescent="0.25">
      <c r="A50" s="2" t="s">
        <v>44</v>
      </c>
      <c r="B50" s="2">
        <v>1</v>
      </c>
      <c r="C50" s="7">
        <f>B50/B53</f>
        <v>0.16666666666666666</v>
      </c>
    </row>
    <row r="51" spans="1:13" x14ac:dyDescent="0.25">
      <c r="A51" s="2" t="s">
        <v>45</v>
      </c>
      <c r="B51" s="2"/>
      <c r="C51" s="7"/>
    </row>
    <row r="52" spans="1:13" x14ac:dyDescent="0.25">
      <c r="A52" s="2" t="s">
        <v>47</v>
      </c>
      <c r="B52" s="2"/>
      <c r="C52" s="7"/>
      <c r="D52" s="4"/>
    </row>
    <row r="53" spans="1:13" x14ac:dyDescent="0.25">
      <c r="A53" s="6" t="s">
        <v>99</v>
      </c>
      <c r="B53" s="6">
        <f>SUM(B48:B52)</f>
        <v>6</v>
      </c>
      <c r="C53" s="9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100</v>
      </c>
      <c r="C55" s="7" t="s">
        <v>39</v>
      </c>
    </row>
    <row r="56" spans="1:13" x14ac:dyDescent="0.25">
      <c r="A56" s="2" t="s">
        <v>41</v>
      </c>
      <c r="B56" s="2"/>
      <c r="C56" s="7">
        <f>B56/B61</f>
        <v>0</v>
      </c>
    </row>
    <row r="57" spans="1:13" x14ac:dyDescent="0.25">
      <c r="A57" s="2" t="s">
        <v>43</v>
      </c>
      <c r="B57" s="2">
        <v>5</v>
      </c>
      <c r="C57" s="7">
        <f>B57/B61</f>
        <v>0.83333333333333337</v>
      </c>
    </row>
    <row r="58" spans="1:13" x14ac:dyDescent="0.25">
      <c r="A58" s="2" t="s">
        <v>44</v>
      </c>
      <c r="B58" s="2">
        <v>1</v>
      </c>
      <c r="C58" s="7">
        <f>B58/B61</f>
        <v>0.16666666666666666</v>
      </c>
    </row>
    <row r="59" spans="1:13" x14ac:dyDescent="0.25">
      <c r="A59" s="2" t="s">
        <v>45</v>
      </c>
      <c r="B59" s="2"/>
      <c r="C59" s="7"/>
    </row>
    <row r="60" spans="1:13" x14ac:dyDescent="0.25">
      <c r="A60" s="2" t="s">
        <v>47</v>
      </c>
      <c r="B60" s="2"/>
      <c r="C60" s="7"/>
      <c r="D60" s="4"/>
    </row>
    <row r="61" spans="1:13" x14ac:dyDescent="0.25">
      <c r="A61" s="6" t="s">
        <v>99</v>
      </c>
      <c r="B61" s="6">
        <f>SUM(B56:B60)</f>
        <v>6</v>
      </c>
      <c r="C61" s="9">
        <v>1</v>
      </c>
    </row>
    <row r="62" spans="1:13" x14ac:dyDescent="0.25">
      <c r="B62" s="1">
        <v>0</v>
      </c>
      <c r="M62" s="1" t="s">
        <v>101</v>
      </c>
    </row>
    <row r="63" spans="1:13" x14ac:dyDescent="0.25">
      <c r="A63" s="3" t="s">
        <v>29</v>
      </c>
      <c r="B63" s="2" t="s">
        <v>100</v>
      </c>
      <c r="C63" s="7" t="s">
        <v>39</v>
      </c>
    </row>
    <row r="64" spans="1:13" x14ac:dyDescent="0.25">
      <c r="A64" s="2" t="s">
        <v>41</v>
      </c>
      <c r="B64" s="2"/>
      <c r="C64" s="7">
        <f>B64/B69</f>
        <v>0</v>
      </c>
    </row>
    <row r="65" spans="1:4" x14ac:dyDescent="0.25">
      <c r="A65" s="2" t="s">
        <v>43</v>
      </c>
      <c r="B65" s="2">
        <v>5</v>
      </c>
      <c r="C65" s="7">
        <f>B65/B69</f>
        <v>0.83333333333333337</v>
      </c>
    </row>
    <row r="66" spans="1:4" x14ac:dyDescent="0.25">
      <c r="A66" s="2" t="s">
        <v>44</v>
      </c>
      <c r="B66" s="2">
        <v>1</v>
      </c>
      <c r="C66" s="7">
        <f>B66/B69</f>
        <v>0.16666666666666666</v>
      </c>
    </row>
    <row r="67" spans="1:4" x14ac:dyDescent="0.25">
      <c r="A67" s="2" t="s">
        <v>45</v>
      </c>
      <c r="B67" s="2"/>
      <c r="C67" s="7"/>
    </row>
    <row r="68" spans="1:4" x14ac:dyDescent="0.25">
      <c r="A68" s="2" t="s">
        <v>47</v>
      </c>
      <c r="B68" s="2"/>
      <c r="C68" s="7"/>
      <c r="D68" s="4"/>
    </row>
    <row r="69" spans="1:4" x14ac:dyDescent="0.25">
      <c r="A69" s="6" t="s">
        <v>99</v>
      </c>
      <c r="B69" s="6">
        <f>SUM(B64:B68)</f>
        <v>6</v>
      </c>
      <c r="C69" s="9">
        <v>1</v>
      </c>
    </row>
    <row r="70" spans="1:4" x14ac:dyDescent="0.25">
      <c r="B70" s="1">
        <v>0</v>
      </c>
    </row>
    <row r="71" spans="1:4" x14ac:dyDescent="0.25">
      <c r="A71" s="3" t="s">
        <v>66</v>
      </c>
      <c r="B71" s="2" t="s">
        <v>100</v>
      </c>
      <c r="C71" s="7" t="s">
        <v>39</v>
      </c>
    </row>
    <row r="72" spans="1:4" x14ac:dyDescent="0.25">
      <c r="A72" s="2" t="s">
        <v>41</v>
      </c>
      <c r="B72" s="2">
        <v>1</v>
      </c>
      <c r="C72" s="7">
        <f>B72/B77</f>
        <v>0.16666666666666666</v>
      </c>
    </row>
    <row r="73" spans="1:4" x14ac:dyDescent="0.25">
      <c r="A73" s="2" t="s">
        <v>43</v>
      </c>
      <c r="B73" s="2">
        <v>4</v>
      </c>
      <c r="C73" s="7">
        <f>B73/B77</f>
        <v>0.66666666666666663</v>
      </c>
    </row>
    <row r="74" spans="1:4" x14ac:dyDescent="0.25">
      <c r="A74" s="2" t="s">
        <v>44</v>
      </c>
      <c r="B74" s="2">
        <v>1</v>
      </c>
      <c r="C74" s="7">
        <f>B74/B77</f>
        <v>0.16666666666666666</v>
      </c>
    </row>
    <row r="75" spans="1:4" x14ac:dyDescent="0.25">
      <c r="A75" s="2" t="s">
        <v>45</v>
      </c>
      <c r="B75" s="2"/>
      <c r="C75" s="7"/>
    </row>
    <row r="76" spans="1:4" x14ac:dyDescent="0.25">
      <c r="A76" s="2" t="s">
        <v>47</v>
      </c>
      <c r="B76" s="2"/>
      <c r="C76" s="7"/>
    </row>
    <row r="77" spans="1:4" x14ac:dyDescent="0.25">
      <c r="A77" s="6" t="s">
        <v>99</v>
      </c>
      <c r="B77" s="6">
        <f>SUM(B72:B76)</f>
        <v>6</v>
      </c>
      <c r="C77" s="9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100</v>
      </c>
      <c r="C79" s="7" t="s">
        <v>39</v>
      </c>
    </row>
    <row r="80" spans="1:4" x14ac:dyDescent="0.25">
      <c r="A80" s="2" t="s">
        <v>41</v>
      </c>
      <c r="B80" s="2"/>
      <c r="C80" s="7">
        <f>B80/B85</f>
        <v>0</v>
      </c>
    </row>
    <row r="81" spans="1:3" x14ac:dyDescent="0.25">
      <c r="A81" s="2" t="s">
        <v>43</v>
      </c>
      <c r="B81" s="2">
        <v>4</v>
      </c>
      <c r="C81" s="7">
        <f>B81/B85</f>
        <v>0.66666666666666663</v>
      </c>
    </row>
    <row r="82" spans="1:3" x14ac:dyDescent="0.25">
      <c r="A82" s="2" t="s">
        <v>44</v>
      </c>
      <c r="B82" s="2">
        <v>2</v>
      </c>
      <c r="C82" s="7">
        <f>B82/B85</f>
        <v>0.33333333333333331</v>
      </c>
    </row>
    <row r="83" spans="1:3" x14ac:dyDescent="0.25">
      <c r="A83" s="2" t="s">
        <v>45</v>
      </c>
      <c r="B83" s="2"/>
      <c r="C83" s="7">
        <f>B83/B85</f>
        <v>0</v>
      </c>
    </row>
    <row r="84" spans="1:3" x14ac:dyDescent="0.25">
      <c r="A84" s="2" t="s">
        <v>47</v>
      </c>
      <c r="B84" s="2"/>
      <c r="C84" s="7"/>
    </row>
    <row r="85" spans="1:3" x14ac:dyDescent="0.25">
      <c r="A85" s="6" t="s">
        <v>99</v>
      </c>
      <c r="B85" s="6">
        <f>SUM(B80:B84)</f>
        <v>6</v>
      </c>
      <c r="C85" s="9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100</v>
      </c>
      <c r="C87" s="7" t="s">
        <v>39</v>
      </c>
    </row>
    <row r="88" spans="1:3" x14ac:dyDescent="0.25">
      <c r="A88" s="2" t="s">
        <v>41</v>
      </c>
      <c r="B88" s="2"/>
      <c r="C88" s="7">
        <f>B88/B93</f>
        <v>0</v>
      </c>
    </row>
    <row r="89" spans="1:3" x14ac:dyDescent="0.25">
      <c r="A89" s="2" t="s">
        <v>43</v>
      </c>
      <c r="B89" s="2">
        <v>4</v>
      </c>
      <c r="C89" s="7">
        <f>B89/B93</f>
        <v>0.66666666666666663</v>
      </c>
    </row>
    <row r="90" spans="1:3" x14ac:dyDescent="0.25">
      <c r="A90" s="2" t="s">
        <v>44</v>
      </c>
      <c r="B90" s="2">
        <v>2</v>
      </c>
      <c r="C90" s="7">
        <f>B90/B93</f>
        <v>0.33333333333333331</v>
      </c>
    </row>
    <row r="91" spans="1:3" x14ac:dyDescent="0.25">
      <c r="A91" s="2" t="s">
        <v>45</v>
      </c>
      <c r="B91" s="2"/>
      <c r="C91" s="7"/>
    </row>
    <row r="92" spans="1:3" x14ac:dyDescent="0.25">
      <c r="A92" s="2" t="s">
        <v>47</v>
      </c>
      <c r="B92" s="2"/>
      <c r="C92" s="7"/>
    </row>
    <row r="93" spans="1:3" x14ac:dyDescent="0.25">
      <c r="A93" s="6" t="s">
        <v>99</v>
      </c>
      <c r="B93" s="6">
        <f>SUM(B88:B92)</f>
        <v>6</v>
      </c>
      <c r="C93" s="9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100</v>
      </c>
      <c r="C95" s="7" t="s">
        <v>39</v>
      </c>
    </row>
    <row r="96" spans="1:3" x14ac:dyDescent="0.25">
      <c r="A96" s="2" t="s">
        <v>41</v>
      </c>
      <c r="B96" s="2">
        <v>1</v>
      </c>
      <c r="C96" s="7">
        <f>B96/B101</f>
        <v>0.16666666666666666</v>
      </c>
    </row>
    <row r="97" spans="1:3" x14ac:dyDescent="0.25">
      <c r="A97" s="2" t="s">
        <v>43</v>
      </c>
      <c r="B97" s="2">
        <v>4</v>
      </c>
      <c r="C97" s="7">
        <f>B97/B101</f>
        <v>0.66666666666666663</v>
      </c>
    </row>
    <row r="98" spans="1:3" x14ac:dyDescent="0.25">
      <c r="A98" s="2" t="s">
        <v>44</v>
      </c>
      <c r="B98" s="2">
        <v>1</v>
      </c>
      <c r="C98" s="7">
        <f>B98/B101</f>
        <v>0.16666666666666666</v>
      </c>
    </row>
    <row r="99" spans="1:3" x14ac:dyDescent="0.25">
      <c r="A99" s="2" t="s">
        <v>45</v>
      </c>
      <c r="B99" s="2"/>
      <c r="C99" s="7">
        <f>B99/B101</f>
        <v>0</v>
      </c>
    </row>
    <row r="100" spans="1:3" x14ac:dyDescent="0.25">
      <c r="A100" s="2" t="s">
        <v>47</v>
      </c>
      <c r="B100" s="2"/>
      <c r="C100" s="7"/>
    </row>
    <row r="101" spans="1:3" x14ac:dyDescent="0.25">
      <c r="A101" s="6" t="s">
        <v>99</v>
      </c>
      <c r="B101" s="6">
        <f>SUM(B96:B100)</f>
        <v>6</v>
      </c>
      <c r="C101" s="9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100</v>
      </c>
      <c r="C103" s="7" t="s">
        <v>39</v>
      </c>
    </row>
    <row r="104" spans="1:3" x14ac:dyDescent="0.25">
      <c r="A104" s="2" t="s">
        <v>41</v>
      </c>
      <c r="B104" s="2"/>
      <c r="C104" s="7">
        <f>B104/B109</f>
        <v>0</v>
      </c>
    </row>
    <row r="105" spans="1:3" x14ac:dyDescent="0.25">
      <c r="A105" s="2" t="s">
        <v>43</v>
      </c>
      <c r="B105" s="2">
        <v>5</v>
      </c>
      <c r="C105" s="7">
        <f>B105/B109</f>
        <v>0.83333333333333337</v>
      </c>
    </row>
    <row r="106" spans="1:3" x14ac:dyDescent="0.25">
      <c r="A106" s="2" t="s">
        <v>44</v>
      </c>
      <c r="B106" s="2">
        <v>1</v>
      </c>
      <c r="C106" s="7">
        <f>B106/B109</f>
        <v>0.16666666666666666</v>
      </c>
    </row>
    <row r="107" spans="1:3" x14ac:dyDescent="0.25">
      <c r="A107" s="2" t="s">
        <v>45</v>
      </c>
      <c r="B107" s="2"/>
      <c r="C107" s="7"/>
    </row>
    <row r="108" spans="1:3" x14ac:dyDescent="0.25">
      <c r="A108" s="2" t="s">
        <v>47</v>
      </c>
      <c r="B108" s="2"/>
      <c r="C108" s="7"/>
    </row>
    <row r="109" spans="1:3" x14ac:dyDescent="0.25">
      <c r="A109" s="6" t="s">
        <v>99</v>
      </c>
      <c r="B109" s="6">
        <f>SUM(B104:B108)</f>
        <v>6</v>
      </c>
      <c r="C109" s="9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100</v>
      </c>
      <c r="C111" s="7" t="s">
        <v>39</v>
      </c>
    </row>
    <row r="112" spans="1:3" x14ac:dyDescent="0.25">
      <c r="A112" s="2" t="s">
        <v>41</v>
      </c>
      <c r="B112" s="2"/>
      <c r="C112" s="7">
        <f>B112/B117</f>
        <v>0</v>
      </c>
    </row>
    <row r="113" spans="1:3" x14ac:dyDescent="0.25">
      <c r="A113" s="2" t="s">
        <v>43</v>
      </c>
      <c r="B113" s="2">
        <v>5</v>
      </c>
      <c r="C113" s="7">
        <f>B113/B117</f>
        <v>0.83333333333333337</v>
      </c>
    </row>
    <row r="114" spans="1:3" x14ac:dyDescent="0.25">
      <c r="A114" s="2" t="s">
        <v>44</v>
      </c>
      <c r="B114" s="2">
        <v>1</v>
      </c>
      <c r="C114" s="7">
        <f>B114/B117</f>
        <v>0.16666666666666666</v>
      </c>
    </row>
    <row r="115" spans="1:3" x14ac:dyDescent="0.25">
      <c r="A115" s="2" t="s">
        <v>45</v>
      </c>
      <c r="B115" s="2"/>
      <c r="C115" s="7"/>
    </row>
    <row r="116" spans="1:3" x14ac:dyDescent="0.25">
      <c r="A116" s="2" t="s">
        <v>47</v>
      </c>
      <c r="B116" s="2"/>
      <c r="C116" s="7"/>
    </row>
    <row r="117" spans="1:3" x14ac:dyDescent="0.25">
      <c r="A117" s="6" t="s">
        <v>99</v>
      </c>
      <c r="B117" s="6">
        <f>SUM(B112:B116)</f>
        <v>6</v>
      </c>
      <c r="C117" s="9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100</v>
      </c>
      <c r="C119" s="7" t="s">
        <v>39</v>
      </c>
    </row>
    <row r="120" spans="1:3" x14ac:dyDescent="0.25">
      <c r="A120" s="2" t="s">
        <v>41</v>
      </c>
      <c r="B120" s="2"/>
      <c r="C120" s="7">
        <f>B120/B125</f>
        <v>0</v>
      </c>
    </row>
    <row r="121" spans="1:3" x14ac:dyDescent="0.25">
      <c r="A121" s="2" t="s">
        <v>43</v>
      </c>
      <c r="B121" s="2">
        <v>4</v>
      </c>
      <c r="C121" s="7">
        <f>B121/B125</f>
        <v>0.66666666666666663</v>
      </c>
    </row>
    <row r="122" spans="1:3" x14ac:dyDescent="0.25">
      <c r="A122" s="2" t="s">
        <v>44</v>
      </c>
      <c r="B122" s="2">
        <v>2</v>
      </c>
      <c r="C122" s="7">
        <f>B122/B125</f>
        <v>0.33333333333333331</v>
      </c>
    </row>
    <row r="123" spans="1:3" x14ac:dyDescent="0.25">
      <c r="A123" s="2" t="s">
        <v>45</v>
      </c>
      <c r="B123" s="2"/>
      <c r="C123" s="7">
        <f>B123/B125</f>
        <v>0</v>
      </c>
    </row>
    <row r="124" spans="1:3" x14ac:dyDescent="0.25">
      <c r="A124" s="2" t="s">
        <v>47</v>
      </c>
      <c r="B124" s="2"/>
      <c r="C124" s="7">
        <f>B124/B125</f>
        <v>0</v>
      </c>
    </row>
    <row r="125" spans="1:3" x14ac:dyDescent="0.25">
      <c r="A125" s="6" t="s">
        <v>99</v>
      </c>
      <c r="B125" s="6">
        <f>SUM(B120:B124)</f>
        <v>6</v>
      </c>
      <c r="C125" s="9">
        <v>1</v>
      </c>
    </row>
    <row r="127" spans="1:3" x14ac:dyDescent="0.25">
      <c r="A127" s="14" t="s">
        <v>85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100</v>
      </c>
      <c r="C129" s="7" t="s">
        <v>39</v>
      </c>
    </row>
    <row r="130" spans="1:3" x14ac:dyDescent="0.25">
      <c r="A130" s="2" t="s">
        <v>36</v>
      </c>
      <c r="B130" s="2">
        <v>1</v>
      </c>
      <c r="C130" s="7">
        <f>B130/B135</f>
        <v>0.16666666666666666</v>
      </c>
    </row>
    <row r="131" spans="1:3" x14ac:dyDescent="0.25">
      <c r="A131" s="2" t="s">
        <v>86</v>
      </c>
      <c r="B131" s="2">
        <v>4</v>
      </c>
      <c r="C131" s="7">
        <f>B131/B135</f>
        <v>0.66666666666666663</v>
      </c>
    </row>
    <row r="132" spans="1:3" x14ac:dyDescent="0.25">
      <c r="A132" s="2" t="s">
        <v>44</v>
      </c>
      <c r="B132" s="2">
        <v>1</v>
      </c>
      <c r="C132" s="7">
        <f>B132/B135</f>
        <v>0.16666666666666666</v>
      </c>
    </row>
    <row r="133" spans="1:3" x14ac:dyDescent="0.25">
      <c r="A133" s="2" t="s">
        <v>88</v>
      </c>
      <c r="B133" s="2"/>
      <c r="C133" s="7"/>
    </row>
    <row r="134" spans="1:3" x14ac:dyDescent="0.25">
      <c r="A134" s="2" t="s">
        <v>89</v>
      </c>
      <c r="B134" s="2"/>
      <c r="C134" s="7"/>
    </row>
    <row r="135" spans="1:3" x14ac:dyDescent="0.25">
      <c r="A135" s="6" t="s">
        <v>99</v>
      </c>
      <c r="B135" s="6">
        <f>SUM(B130:B134)</f>
        <v>6</v>
      </c>
      <c r="C135" s="9">
        <v>1</v>
      </c>
    </row>
    <row r="136" spans="1:3" x14ac:dyDescent="0.25">
      <c r="A136" s="14"/>
      <c r="B136" s="1">
        <v>0</v>
      </c>
    </row>
    <row r="137" spans="1:3" x14ac:dyDescent="0.25">
      <c r="A137" s="3" t="s">
        <v>90</v>
      </c>
      <c r="B137" s="5" t="s">
        <v>100</v>
      </c>
      <c r="C137" s="12" t="s">
        <v>39</v>
      </c>
    </row>
    <row r="138" spans="1:3" x14ac:dyDescent="0.25">
      <c r="A138" s="2" t="s">
        <v>1</v>
      </c>
      <c r="B138" s="2">
        <v>1</v>
      </c>
      <c r="C138" s="7">
        <f>B138/B145</f>
        <v>5.5555555555555552E-2</v>
      </c>
    </row>
    <row r="139" spans="1:3" x14ac:dyDescent="0.25">
      <c r="A139" s="2" t="s">
        <v>2</v>
      </c>
      <c r="B139" s="2">
        <v>5</v>
      </c>
      <c r="C139" s="7">
        <f>B139/B145</f>
        <v>0.27777777777777779</v>
      </c>
    </row>
    <row r="140" spans="1:3" x14ac:dyDescent="0.25">
      <c r="A140" s="2" t="s">
        <v>3</v>
      </c>
      <c r="B140" s="2">
        <v>5</v>
      </c>
      <c r="C140" s="7">
        <f>B140/B145</f>
        <v>0.27777777777777779</v>
      </c>
    </row>
    <row r="141" spans="1:3" x14ac:dyDescent="0.25">
      <c r="A141" s="2" t="s">
        <v>4</v>
      </c>
      <c r="B141" s="2">
        <v>2</v>
      </c>
      <c r="C141" s="7">
        <f>B141/B145</f>
        <v>0.1111111111111111</v>
      </c>
    </row>
    <row r="142" spans="1:3" x14ac:dyDescent="0.25">
      <c r="A142" s="2" t="s">
        <v>5</v>
      </c>
      <c r="B142" s="2">
        <v>2</v>
      </c>
      <c r="C142" s="7">
        <f>B142/B145</f>
        <v>0.1111111111111111</v>
      </c>
    </row>
    <row r="143" spans="1:3" x14ac:dyDescent="0.25">
      <c r="A143" s="2" t="s">
        <v>6</v>
      </c>
      <c r="B143" s="2">
        <v>3</v>
      </c>
      <c r="C143" s="7">
        <f>B143/B145</f>
        <v>0.16666666666666666</v>
      </c>
    </row>
    <row r="144" spans="1:3" x14ac:dyDescent="0.25">
      <c r="A144" s="2" t="s">
        <v>7</v>
      </c>
      <c r="B144" s="2"/>
      <c r="C144" s="7">
        <f>B144/B145</f>
        <v>0</v>
      </c>
    </row>
    <row r="145" spans="1:3" x14ac:dyDescent="0.25">
      <c r="A145" s="6" t="s">
        <v>99</v>
      </c>
      <c r="B145" s="6">
        <f>SUM(B138:B144)</f>
        <v>18</v>
      </c>
      <c r="C145" s="9">
        <f>SUM(C138:C144)</f>
        <v>1.0000000000000002</v>
      </c>
    </row>
    <row r="146" spans="1:3" x14ac:dyDescent="0.25">
      <c r="B146" s="1">
        <v>0</v>
      </c>
    </row>
    <row r="147" spans="1:3" x14ac:dyDescent="0.25">
      <c r="A147" s="3" t="s">
        <v>91</v>
      </c>
      <c r="B147" s="5" t="s">
        <v>100</v>
      </c>
      <c r="C147" s="12" t="s">
        <v>39</v>
      </c>
    </row>
    <row r="148" spans="1:3" x14ac:dyDescent="0.25">
      <c r="A148" s="2" t="s">
        <v>8</v>
      </c>
      <c r="B148" s="2"/>
      <c r="C148" s="7">
        <f>B148/B162</f>
        <v>0</v>
      </c>
    </row>
    <row r="149" spans="1:3" x14ac:dyDescent="0.25">
      <c r="A149" s="2" t="s">
        <v>9</v>
      </c>
      <c r="B149" s="2">
        <v>3</v>
      </c>
      <c r="C149" s="7">
        <f>B149/B162</f>
        <v>0.12</v>
      </c>
    </row>
    <row r="150" spans="1:3" x14ac:dyDescent="0.25">
      <c r="A150" s="2" t="s">
        <v>10</v>
      </c>
      <c r="B150" s="2">
        <v>1</v>
      </c>
      <c r="C150" s="7">
        <f>B150/B162</f>
        <v>0.04</v>
      </c>
    </row>
    <row r="151" spans="1:3" x14ac:dyDescent="0.25">
      <c r="A151" s="2" t="s">
        <v>11</v>
      </c>
      <c r="B151" s="2">
        <v>4</v>
      </c>
      <c r="C151" s="7">
        <f>B151/B162</f>
        <v>0.16</v>
      </c>
    </row>
    <row r="152" spans="1:3" x14ac:dyDescent="0.25">
      <c r="A152" s="2" t="s">
        <v>12</v>
      </c>
      <c r="B152" s="2">
        <v>1</v>
      </c>
      <c r="C152" s="7">
        <f>B152/B162</f>
        <v>0.04</v>
      </c>
    </row>
    <row r="153" spans="1:3" x14ac:dyDescent="0.25">
      <c r="A153" s="2" t="s">
        <v>13</v>
      </c>
      <c r="B153" s="2">
        <v>2</v>
      </c>
      <c r="C153" s="7">
        <f>B153/B162</f>
        <v>0.08</v>
      </c>
    </row>
    <row r="154" spans="1:3" x14ac:dyDescent="0.25">
      <c r="A154" s="2" t="s">
        <v>14</v>
      </c>
      <c r="B154" s="2">
        <v>4</v>
      </c>
      <c r="C154" s="7">
        <f>B154/B162</f>
        <v>0.16</v>
      </c>
    </row>
    <row r="155" spans="1:3" x14ac:dyDescent="0.25">
      <c r="A155" s="2" t="s">
        <v>15</v>
      </c>
      <c r="B155" s="2">
        <v>1</v>
      </c>
      <c r="C155" s="7">
        <f>B155/B162</f>
        <v>0.04</v>
      </c>
    </row>
    <row r="156" spans="1:3" x14ac:dyDescent="0.25">
      <c r="A156" s="2" t="s">
        <v>16</v>
      </c>
      <c r="B156" s="2">
        <v>2</v>
      </c>
      <c r="C156" s="7">
        <f>B156/B162</f>
        <v>0.08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4</v>
      </c>
      <c r="C158" s="7">
        <f>B158/B162</f>
        <v>0.16</v>
      </c>
    </row>
    <row r="159" spans="1:3" x14ac:dyDescent="0.25">
      <c r="A159" s="2" t="s">
        <v>19</v>
      </c>
      <c r="B159" s="2">
        <v>1</v>
      </c>
      <c r="C159" s="7">
        <f>B159/B162</f>
        <v>0.04</v>
      </c>
    </row>
    <row r="160" spans="1:3" x14ac:dyDescent="0.25">
      <c r="A160" s="2" t="s">
        <v>20</v>
      </c>
      <c r="B160" s="2">
        <v>2</v>
      </c>
      <c r="C160" s="7">
        <f>B160/B162</f>
        <v>0.08</v>
      </c>
    </row>
    <row r="161" spans="1:3" x14ac:dyDescent="0.25">
      <c r="A161" s="2" t="s">
        <v>7</v>
      </c>
      <c r="B161" s="2"/>
      <c r="C161" s="7">
        <f>B161/B162</f>
        <v>0</v>
      </c>
    </row>
    <row r="162" spans="1:3" x14ac:dyDescent="0.25">
      <c r="A162" s="6" t="s">
        <v>99</v>
      </c>
      <c r="B162" s="6">
        <f>SUM(B148:B161)</f>
        <v>25</v>
      </c>
      <c r="C162" s="9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92</v>
      </c>
      <c r="B164" s="5" t="s">
        <v>100</v>
      </c>
      <c r="C164" s="12" t="s">
        <v>39</v>
      </c>
    </row>
    <row r="165" spans="1:3" x14ac:dyDescent="0.25">
      <c r="A165" s="2" t="s">
        <v>93</v>
      </c>
      <c r="B165" s="2">
        <v>4</v>
      </c>
      <c r="C165" s="7">
        <f>B165/B167</f>
        <v>0.66666666666666663</v>
      </c>
    </row>
    <row r="166" spans="1:3" x14ac:dyDescent="0.25">
      <c r="A166" s="2" t="s">
        <v>94</v>
      </c>
      <c r="B166" s="2">
        <v>2</v>
      </c>
      <c r="C166" s="7">
        <f>B166/B167</f>
        <v>0.33333333333333331</v>
      </c>
    </row>
    <row r="167" spans="1:3" x14ac:dyDescent="0.25">
      <c r="A167" s="6" t="s">
        <v>99</v>
      </c>
      <c r="B167" s="6">
        <f>SUM(B165:B166)</f>
        <v>6</v>
      </c>
      <c r="C167" s="9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95</v>
      </c>
      <c r="B169" s="5" t="s">
        <v>100</v>
      </c>
      <c r="C169" s="12" t="s">
        <v>39</v>
      </c>
    </row>
    <row r="170" spans="1:3" x14ac:dyDescent="0.25">
      <c r="A170" s="2" t="s">
        <v>86</v>
      </c>
      <c r="B170" s="2">
        <v>4</v>
      </c>
      <c r="C170" s="7">
        <f>B170/B172</f>
        <v>0.66666666666666663</v>
      </c>
    </row>
    <row r="171" spans="1:3" x14ac:dyDescent="0.25">
      <c r="A171" s="2" t="s">
        <v>98</v>
      </c>
      <c r="B171" s="2">
        <v>2</v>
      </c>
      <c r="C171" s="7">
        <f>B171/B172</f>
        <v>0.33333333333333331</v>
      </c>
    </row>
    <row r="172" spans="1:3" x14ac:dyDescent="0.25">
      <c r="A172" s="6" t="s">
        <v>99</v>
      </c>
      <c r="B172" s="6">
        <f>SUM(B170:B171)</f>
        <v>6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商學院</vt:lpstr>
      <vt:lpstr>企管系</vt:lpstr>
      <vt:lpstr>休閒系</vt:lpstr>
      <vt:lpstr>保金系</vt:lpstr>
      <vt:lpstr>財金系</vt:lpstr>
      <vt:lpstr>國貿系</vt:lpstr>
      <vt:lpstr>會資系</vt:lpstr>
      <vt:lpstr>應統系</vt:lpstr>
      <vt:lpstr>財稅系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2021-01-20T05:37:16Z</dcterms:modified>
</cp:coreProperties>
</file>