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3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drawings/drawing4.xml" ContentType="application/vnd.openxmlformats-officedocument.drawing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112學年度雇主調查\雇主滿意度調查結果統計\"/>
    </mc:Choice>
  </mc:AlternateContent>
  <xr:revisionPtr revIDLastSave="0" documentId="13_ncr:1_{3CBA6498-F184-4735-B11A-92F29AF8F9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資訊學院" sheetId="2" r:id="rId1"/>
    <sheet name="流管系" sheetId="4" r:id="rId2"/>
    <sheet name="資工系" sheetId="3" r:id="rId3"/>
    <sheet name="資管系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2" i="5" l="1"/>
  <c r="B172" i="5"/>
  <c r="C171" i="5"/>
  <c r="C170" i="5"/>
  <c r="C167" i="5"/>
  <c r="B167" i="5"/>
  <c r="C166" i="5"/>
  <c r="C165" i="5"/>
  <c r="C162" i="5"/>
  <c r="B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5" i="5"/>
  <c r="B145" i="5"/>
  <c r="C144" i="5"/>
  <c r="C143" i="5"/>
  <c r="C142" i="5"/>
  <c r="C141" i="5"/>
  <c r="C140" i="5"/>
  <c r="C139" i="5"/>
  <c r="C138" i="5"/>
  <c r="B135" i="5"/>
  <c r="C134" i="5"/>
  <c r="C133" i="5"/>
  <c r="C132" i="5"/>
  <c r="C131" i="5"/>
  <c r="C130" i="5"/>
  <c r="B125" i="5"/>
  <c r="C124" i="5"/>
  <c r="C123" i="5"/>
  <c r="C122" i="5"/>
  <c r="C121" i="5"/>
  <c r="C120" i="5"/>
  <c r="B117" i="5"/>
  <c r="C116" i="5"/>
  <c r="C115" i="5"/>
  <c r="C114" i="5"/>
  <c r="C113" i="5"/>
  <c r="C112" i="5"/>
  <c r="B109" i="5"/>
  <c r="C108" i="5"/>
  <c r="C107" i="5"/>
  <c r="C106" i="5"/>
  <c r="C105" i="5"/>
  <c r="C104" i="5"/>
  <c r="B101" i="5"/>
  <c r="C100" i="5"/>
  <c r="C99" i="5"/>
  <c r="C98" i="5"/>
  <c r="C97" i="5"/>
  <c r="C96" i="5"/>
  <c r="B93" i="5"/>
  <c r="C90" i="5"/>
  <c r="C89" i="5"/>
  <c r="C88" i="5"/>
  <c r="B85" i="5"/>
  <c r="C84" i="5"/>
  <c r="C83" i="5"/>
  <c r="C82" i="5"/>
  <c r="C81" i="5"/>
  <c r="C80" i="5"/>
  <c r="B77" i="5"/>
  <c r="C76" i="5"/>
  <c r="C75" i="5"/>
  <c r="C74" i="5"/>
  <c r="C73" i="5"/>
  <c r="C72" i="5"/>
  <c r="B69" i="5"/>
  <c r="C68" i="5"/>
  <c r="C67" i="5"/>
  <c r="C66" i="5"/>
  <c r="C65" i="5"/>
  <c r="C64" i="5"/>
  <c r="B61" i="5"/>
  <c r="C60" i="5"/>
  <c r="C59" i="5"/>
  <c r="C58" i="5"/>
  <c r="C57" i="5"/>
  <c r="C56" i="5"/>
  <c r="B53" i="5"/>
  <c r="C50" i="5"/>
  <c r="C49" i="5"/>
  <c r="C48" i="5"/>
  <c r="B45" i="5"/>
  <c r="C44" i="5"/>
  <c r="C43" i="5"/>
  <c r="C42" i="5"/>
  <c r="C41" i="5"/>
  <c r="C40" i="5"/>
  <c r="B37" i="5"/>
  <c r="C36" i="5"/>
  <c r="C35" i="5"/>
  <c r="C34" i="5"/>
  <c r="C33" i="5"/>
  <c r="C32" i="5"/>
  <c r="B29" i="5"/>
  <c r="C28" i="5"/>
  <c r="C27" i="5"/>
  <c r="C26" i="5"/>
  <c r="C25" i="5"/>
  <c r="C24" i="5"/>
  <c r="B19" i="5"/>
  <c r="C18" i="5"/>
  <c r="C17" i="5"/>
  <c r="C16" i="5"/>
  <c r="C15" i="5"/>
  <c r="C14" i="5"/>
  <c r="C11" i="5"/>
  <c r="B11" i="5"/>
  <c r="C10" i="5"/>
  <c r="C9" i="5"/>
  <c r="C8" i="5"/>
  <c r="C7" i="5"/>
  <c r="C6" i="5"/>
  <c r="C172" i="3"/>
  <c r="B172" i="3"/>
  <c r="C171" i="3"/>
  <c r="C170" i="3"/>
  <c r="C167" i="3"/>
  <c r="B167" i="3"/>
  <c r="C166" i="3"/>
  <c r="C165" i="3"/>
  <c r="C162" i="3"/>
  <c r="B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5" i="3"/>
  <c r="B145" i="3"/>
  <c r="C144" i="3"/>
  <c r="C143" i="3"/>
  <c r="C142" i="3"/>
  <c r="C141" i="3"/>
  <c r="C140" i="3"/>
  <c r="C139" i="3"/>
  <c r="C138" i="3"/>
  <c r="B135" i="3"/>
  <c r="C134" i="3"/>
  <c r="C133" i="3"/>
  <c r="C132" i="3"/>
  <c r="C131" i="3"/>
  <c r="C130" i="3"/>
  <c r="B125" i="3"/>
  <c r="C124" i="3"/>
  <c r="C123" i="3"/>
  <c r="C122" i="3"/>
  <c r="C121" i="3"/>
  <c r="C120" i="3"/>
  <c r="B117" i="3"/>
  <c r="C116" i="3"/>
  <c r="C115" i="3"/>
  <c r="C114" i="3"/>
  <c r="C113" i="3"/>
  <c r="C112" i="3"/>
  <c r="B109" i="3"/>
  <c r="C108" i="3"/>
  <c r="C107" i="3"/>
  <c r="C106" i="3"/>
  <c r="C105" i="3"/>
  <c r="C104" i="3"/>
  <c r="B101" i="3"/>
  <c r="C100" i="3"/>
  <c r="C99" i="3"/>
  <c r="C98" i="3"/>
  <c r="C97" i="3"/>
  <c r="C96" i="3"/>
  <c r="B93" i="3"/>
  <c r="C90" i="3"/>
  <c r="C89" i="3"/>
  <c r="C88" i="3"/>
  <c r="B85" i="3"/>
  <c r="C84" i="3"/>
  <c r="C83" i="3"/>
  <c r="C82" i="3"/>
  <c r="C81" i="3"/>
  <c r="C80" i="3"/>
  <c r="C77" i="3"/>
  <c r="B77" i="3"/>
  <c r="C76" i="3"/>
  <c r="C75" i="3"/>
  <c r="C74" i="3"/>
  <c r="C73" i="3"/>
  <c r="C72" i="3"/>
  <c r="C69" i="3"/>
  <c r="B69" i="3"/>
  <c r="C68" i="3"/>
  <c r="C67" i="3"/>
  <c r="C66" i="3"/>
  <c r="C65" i="3"/>
  <c r="C64" i="3"/>
  <c r="C61" i="3"/>
  <c r="B61" i="3"/>
  <c r="C60" i="3"/>
  <c r="C59" i="3"/>
  <c r="C58" i="3"/>
  <c r="C57" i="3"/>
  <c r="C56" i="3"/>
  <c r="C53" i="3"/>
  <c r="B53" i="3"/>
  <c r="C50" i="3"/>
  <c r="C49" i="3"/>
  <c r="C48" i="3"/>
  <c r="C45" i="3"/>
  <c r="B45" i="3"/>
  <c r="C44" i="3"/>
  <c r="C43" i="3"/>
  <c r="C42" i="3"/>
  <c r="C41" i="3"/>
  <c r="C40" i="3"/>
  <c r="C37" i="3"/>
  <c r="B37" i="3"/>
  <c r="C36" i="3"/>
  <c r="C35" i="3"/>
  <c r="C34" i="3"/>
  <c r="C33" i="3"/>
  <c r="C32" i="3"/>
  <c r="C29" i="3"/>
  <c r="B29" i="3"/>
  <c r="C28" i="3"/>
  <c r="C27" i="3"/>
  <c r="C26" i="3"/>
  <c r="C25" i="3"/>
  <c r="C24" i="3"/>
  <c r="C19" i="3"/>
  <c r="B19" i="3"/>
  <c r="C18" i="3"/>
  <c r="C17" i="3"/>
  <c r="C16" i="3"/>
  <c r="C15" i="3"/>
  <c r="C14" i="3"/>
  <c r="C11" i="3"/>
  <c r="B11" i="3"/>
  <c r="C10" i="3"/>
  <c r="C9" i="3"/>
  <c r="C8" i="3"/>
  <c r="C7" i="3"/>
  <c r="C6" i="3"/>
  <c r="C172" i="4"/>
  <c r="B172" i="4"/>
  <c r="C171" i="4"/>
  <c r="C170" i="4"/>
  <c r="C167" i="4"/>
  <c r="B167" i="4"/>
  <c r="C166" i="4"/>
  <c r="C165" i="4"/>
  <c r="C162" i="4"/>
  <c r="B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5" i="4"/>
  <c r="B145" i="4"/>
  <c r="C144" i="4"/>
  <c r="C143" i="4"/>
  <c r="C142" i="4"/>
  <c r="C141" i="4"/>
  <c r="C140" i="4"/>
  <c r="C139" i="4"/>
  <c r="C138" i="4"/>
  <c r="B135" i="4"/>
  <c r="C134" i="4"/>
  <c r="C133" i="4"/>
  <c r="C132" i="4"/>
  <c r="C131" i="4"/>
  <c r="C130" i="4"/>
  <c r="B125" i="4"/>
  <c r="C124" i="4"/>
  <c r="C123" i="4"/>
  <c r="C122" i="4"/>
  <c r="C121" i="4"/>
  <c r="C120" i="4"/>
  <c r="B117" i="4"/>
  <c r="C116" i="4"/>
  <c r="C115" i="4"/>
  <c r="C114" i="4"/>
  <c r="C113" i="4"/>
  <c r="C112" i="4"/>
  <c r="B109" i="4"/>
  <c r="C108" i="4"/>
  <c r="C107" i="4"/>
  <c r="C106" i="4"/>
  <c r="C105" i="4"/>
  <c r="C104" i="4"/>
  <c r="B101" i="4"/>
  <c r="C100" i="4"/>
  <c r="C99" i="4"/>
  <c r="C98" i="4"/>
  <c r="C97" i="4"/>
  <c r="C96" i="4"/>
  <c r="B93" i="4"/>
  <c r="C90" i="4"/>
  <c r="C89" i="4"/>
  <c r="C88" i="4"/>
  <c r="B85" i="4"/>
  <c r="C84" i="4"/>
  <c r="C83" i="4"/>
  <c r="C82" i="4"/>
  <c r="C81" i="4"/>
  <c r="C80" i="4"/>
  <c r="B77" i="4"/>
  <c r="C76" i="4"/>
  <c r="C75" i="4"/>
  <c r="C74" i="4"/>
  <c r="C73" i="4"/>
  <c r="C72" i="4"/>
  <c r="B69" i="4"/>
  <c r="C68" i="4"/>
  <c r="C67" i="4"/>
  <c r="C66" i="4"/>
  <c r="C65" i="4"/>
  <c r="C64" i="4"/>
  <c r="B61" i="4"/>
  <c r="C60" i="4"/>
  <c r="C59" i="4"/>
  <c r="C58" i="4"/>
  <c r="C57" i="4"/>
  <c r="C56" i="4"/>
  <c r="B53" i="4"/>
  <c r="C50" i="4"/>
  <c r="C49" i="4"/>
  <c r="C48" i="4"/>
  <c r="B45" i="4"/>
  <c r="C44" i="4"/>
  <c r="C43" i="4"/>
  <c r="C42" i="4"/>
  <c r="C41" i="4"/>
  <c r="C40" i="4"/>
  <c r="B37" i="4"/>
  <c r="C36" i="4"/>
  <c r="C35" i="4"/>
  <c r="C34" i="4"/>
  <c r="C33" i="4"/>
  <c r="C32" i="4"/>
  <c r="B29" i="4"/>
  <c r="C28" i="4"/>
  <c r="C27" i="4"/>
  <c r="C26" i="4"/>
  <c r="C25" i="4"/>
  <c r="C24" i="4"/>
  <c r="B19" i="4"/>
  <c r="C18" i="4"/>
  <c r="C17" i="4"/>
  <c r="C16" i="4"/>
  <c r="C15" i="4"/>
  <c r="C14" i="4"/>
  <c r="C11" i="4"/>
  <c r="B11" i="4"/>
  <c r="C10" i="4"/>
  <c r="C9" i="4"/>
  <c r="C8" i="4"/>
  <c r="C7" i="4"/>
  <c r="C6" i="4"/>
  <c r="C172" i="2"/>
  <c r="B172" i="2"/>
  <c r="C171" i="2"/>
  <c r="B171" i="2"/>
  <c r="C170" i="2"/>
  <c r="B170" i="2"/>
  <c r="C167" i="2"/>
  <c r="B167" i="2"/>
  <c r="C166" i="2"/>
  <c r="B166" i="2"/>
  <c r="C165" i="2"/>
  <c r="B165" i="2"/>
  <c r="C162" i="2"/>
  <c r="B162" i="2"/>
  <c r="C161" i="2"/>
  <c r="B161" i="2"/>
  <c r="C160" i="2"/>
  <c r="B160" i="2"/>
  <c r="C159" i="2"/>
  <c r="B159" i="2"/>
  <c r="C158" i="2"/>
  <c r="B158" i="2"/>
  <c r="C157" i="2"/>
  <c r="B157" i="2"/>
  <c r="C156" i="2"/>
  <c r="B156" i="2"/>
  <c r="C155" i="2"/>
  <c r="B155" i="2"/>
  <c r="C154" i="2"/>
  <c r="B154" i="2"/>
  <c r="C153" i="2"/>
  <c r="B153" i="2"/>
  <c r="C152" i="2"/>
  <c r="B152" i="2"/>
  <c r="C151" i="2"/>
  <c r="B151" i="2"/>
  <c r="C150" i="2"/>
  <c r="B150" i="2"/>
  <c r="C149" i="2"/>
  <c r="B149" i="2"/>
  <c r="C148" i="2"/>
  <c r="B148" i="2"/>
  <c r="C145" i="2"/>
  <c r="B145" i="2"/>
  <c r="C144" i="2"/>
  <c r="B144" i="2"/>
  <c r="C143" i="2"/>
  <c r="B143" i="2"/>
  <c r="C142" i="2"/>
  <c r="B142" i="2"/>
  <c r="C141" i="2"/>
  <c r="B141" i="2"/>
  <c r="C140" i="2"/>
  <c r="B140" i="2"/>
  <c r="C139" i="2"/>
  <c r="B139" i="2"/>
  <c r="C138" i="2"/>
  <c r="B138" i="2"/>
  <c r="B135" i="2"/>
  <c r="B134" i="2"/>
  <c r="B133" i="2"/>
  <c r="C132" i="2"/>
  <c r="B132" i="2"/>
  <c r="C131" i="2"/>
  <c r="B131" i="2"/>
  <c r="C130" i="2"/>
  <c r="B130" i="2"/>
  <c r="B125" i="2"/>
  <c r="C124" i="2"/>
  <c r="B124" i="2"/>
  <c r="C123" i="2"/>
  <c r="B123" i="2"/>
  <c r="C122" i="2"/>
  <c r="B122" i="2"/>
  <c r="C121" i="2"/>
  <c r="B121" i="2"/>
  <c r="C120" i="2"/>
  <c r="B120" i="2"/>
  <c r="B117" i="2"/>
  <c r="B116" i="2"/>
  <c r="B115" i="2"/>
  <c r="C114" i="2"/>
  <c r="B114" i="2"/>
  <c r="C113" i="2"/>
  <c r="B113" i="2"/>
  <c r="C112" i="2"/>
  <c r="B112" i="2"/>
  <c r="B109" i="2"/>
  <c r="B108" i="2"/>
  <c r="B107" i="2"/>
  <c r="C106" i="2"/>
  <c r="B106" i="2"/>
  <c r="C105" i="2"/>
  <c r="B105" i="2"/>
  <c r="C104" i="2"/>
  <c r="B104" i="2"/>
  <c r="B101" i="2"/>
  <c r="B100" i="2"/>
  <c r="C99" i="2"/>
  <c r="B99" i="2"/>
  <c r="C98" i="2"/>
  <c r="B98" i="2"/>
  <c r="C97" i="2"/>
  <c r="B97" i="2"/>
  <c r="C96" i="2"/>
  <c r="B96" i="2"/>
  <c r="B93" i="2"/>
  <c r="B92" i="2"/>
  <c r="B91" i="2"/>
  <c r="C90" i="2"/>
  <c r="B90" i="2"/>
  <c r="C89" i="2"/>
  <c r="B89" i="2"/>
  <c r="C88" i="2"/>
  <c r="B88" i="2"/>
  <c r="B85" i="2"/>
  <c r="B84" i="2"/>
  <c r="C83" i="2"/>
  <c r="B83" i="2"/>
  <c r="C82" i="2"/>
  <c r="B82" i="2"/>
  <c r="C81" i="2"/>
  <c r="B81" i="2"/>
  <c r="C80" i="2"/>
  <c r="B80" i="2"/>
  <c r="B77" i="2"/>
  <c r="B76" i="2"/>
  <c r="B75" i="2"/>
  <c r="C74" i="2"/>
  <c r="B74" i="2"/>
  <c r="C73" i="2"/>
  <c r="B73" i="2"/>
  <c r="C72" i="2"/>
  <c r="B72" i="2"/>
  <c r="B69" i="2"/>
  <c r="B68" i="2"/>
  <c r="B67" i="2"/>
  <c r="C66" i="2"/>
  <c r="B66" i="2"/>
  <c r="C65" i="2"/>
  <c r="B65" i="2"/>
  <c r="C64" i="2"/>
  <c r="B64" i="2"/>
  <c r="B61" i="2"/>
  <c r="B60" i="2"/>
  <c r="B59" i="2"/>
  <c r="C58" i="2"/>
  <c r="B58" i="2"/>
  <c r="C57" i="2"/>
  <c r="B57" i="2"/>
  <c r="C56" i="2"/>
  <c r="B56" i="2"/>
  <c r="B53" i="2"/>
  <c r="B52" i="2"/>
  <c r="B51" i="2"/>
  <c r="C50" i="2"/>
  <c r="B50" i="2"/>
  <c r="C49" i="2"/>
  <c r="B49" i="2"/>
  <c r="C48" i="2"/>
  <c r="B48" i="2"/>
  <c r="B45" i="2"/>
  <c r="B44" i="2"/>
  <c r="B43" i="2"/>
  <c r="C42" i="2"/>
  <c r="B42" i="2"/>
  <c r="C41" i="2"/>
  <c r="B41" i="2"/>
  <c r="C40" i="2"/>
  <c r="B40" i="2"/>
  <c r="B37" i="2"/>
  <c r="B36" i="2"/>
  <c r="B35" i="2"/>
  <c r="C34" i="2"/>
  <c r="B34" i="2"/>
  <c r="C33" i="2"/>
  <c r="B33" i="2"/>
  <c r="C32" i="2"/>
  <c r="B32" i="2"/>
  <c r="B29" i="2"/>
  <c r="B28" i="2"/>
  <c r="B27" i="2"/>
  <c r="C26" i="2"/>
  <c r="B26" i="2"/>
  <c r="C25" i="2"/>
  <c r="B25" i="2"/>
  <c r="C24" i="2"/>
  <c r="B24" i="2"/>
  <c r="B19" i="2"/>
  <c r="B18" i="2"/>
  <c r="B17" i="2"/>
  <c r="C16" i="2"/>
  <c r="B16" i="2"/>
  <c r="C15" i="2"/>
  <c r="B15" i="2"/>
  <c r="C14" i="2"/>
  <c r="B14" i="2"/>
  <c r="C11" i="2"/>
  <c r="B11" i="2"/>
  <c r="B10" i="2"/>
  <c r="B9" i="2"/>
  <c r="C8" i="2"/>
  <c r="B8" i="2"/>
  <c r="C7" i="2"/>
  <c r="B7" i="2"/>
  <c r="C6" i="2"/>
  <c r="B6" i="2"/>
</calcChain>
</file>

<file path=xl/sharedStrings.xml><?xml version="1.0" encoding="utf-8"?>
<sst xmlns="http://schemas.openxmlformats.org/spreadsheetml/2006/main" count="910" uniqueCount="116">
  <si>
    <t>112學年度雇主滿意調查結果(資訊流通學院)</t>
  </si>
  <si>
    <t>一、請您依照本校畢業生在貴公司的表現予以評價</t>
  </si>
  <si>
    <t>(一)專業知能方面</t>
  </si>
  <si>
    <t>1.具備的專業知識用於工作需求上</t>
  </si>
  <si>
    <t>次數</t>
  </si>
  <si>
    <t>百分比</t>
  </si>
  <si>
    <t>非常滿意</t>
  </si>
  <si>
    <t>滿意</t>
  </si>
  <si>
    <t>普通</t>
  </si>
  <si>
    <t>不滿意</t>
  </si>
  <si>
    <t>非常不滿意</t>
  </si>
  <si>
    <t>總和</t>
  </si>
  <si>
    <t>2.能將專業技能用於工作實務上</t>
  </si>
  <si>
    <t>(二)工作表現方面</t>
  </si>
  <si>
    <t>4.工作效率</t>
  </si>
  <si>
    <t>5.責任感</t>
  </si>
  <si>
    <t>6.敬業的工作態度</t>
  </si>
  <si>
    <t>7.工作上解決問題能力</t>
  </si>
  <si>
    <t>8.工作上團隊合作能力</t>
  </si>
  <si>
    <t xml:space="preserve"> </t>
  </si>
  <si>
    <t>9.與主管、同仁及下屬的溝通能力</t>
  </si>
  <si>
    <t>10.可接受批評且主動改進之態度</t>
  </si>
  <si>
    <t>11.國際化視野</t>
  </si>
  <si>
    <t>12.創意與創新能力表現</t>
  </si>
  <si>
    <t>13.抗壓性</t>
  </si>
  <si>
    <t>14.情緒管理能力</t>
  </si>
  <si>
    <t>15.參與學習的意願</t>
  </si>
  <si>
    <t>3.外語能力</t>
  </si>
  <si>
    <t>二、給予本校的回饋</t>
  </si>
  <si>
    <t>16.貴公司再任用本校畢業生的意願為何</t>
  </si>
  <si>
    <t>非常願意</t>
  </si>
  <si>
    <t>願意</t>
  </si>
  <si>
    <t>不願意</t>
  </si>
  <si>
    <t>非常不願意</t>
  </si>
  <si>
    <t>17.為提高本校畢業生符合職場需求，建議學校待加強事項</t>
  </si>
  <si>
    <t>針對職場調整課程設計</t>
  </si>
  <si>
    <t>增加至業界實習機會</t>
  </si>
  <si>
    <t>強化實務的應用</t>
  </si>
  <si>
    <t>協助學生瞭解及規劃職涯方向</t>
  </si>
  <si>
    <t>專業證照取得</t>
  </si>
  <si>
    <t>加強外語能力</t>
  </si>
  <si>
    <t>其他</t>
  </si>
  <si>
    <t>18.在聘用新進人員時，徵才的考量因素有哪些</t>
  </si>
  <si>
    <t>畢業成績</t>
  </si>
  <si>
    <t>實務經驗</t>
  </si>
  <si>
    <t>外語能力</t>
  </si>
  <si>
    <t>人際關係</t>
  </si>
  <si>
    <t>社團經驗</t>
  </si>
  <si>
    <t>職場倫理</t>
  </si>
  <si>
    <t>溝通能力</t>
  </si>
  <si>
    <t>電腦能力</t>
  </si>
  <si>
    <t>儀容談吐</t>
  </si>
  <si>
    <t>打工經驗</t>
  </si>
  <si>
    <t>工作態度、配合度</t>
  </si>
  <si>
    <t>專業技能、競賽得獎經歷</t>
  </si>
  <si>
    <t>未來發展潛力</t>
  </si>
  <si>
    <t>19.貴公司有無提供大專校院學生實習機會</t>
  </si>
  <si>
    <t>有</t>
  </si>
  <si>
    <t>沒有</t>
  </si>
  <si>
    <t>20.貴公司是否願意提供本校學生實習機會</t>
  </si>
  <si>
    <t>目前尚未規劃</t>
  </si>
  <si>
    <t>112學年度雇主滿意調查結果(流管系)</t>
  </si>
  <si>
    <t>112學年度雇主滿意調查結果(資工系)</t>
  </si>
  <si>
    <t>能將專業知識用於工作需求上</t>
  </si>
  <si>
    <t>能將專業技能用於工作實務上</t>
  </si>
  <si>
    <t>(二)在工作表現方面</t>
  </si>
  <si>
    <t>工作效率</t>
  </si>
  <si>
    <t>責任感</t>
  </si>
  <si>
    <t>敬業態度</t>
  </si>
  <si>
    <t>解決問題</t>
  </si>
  <si>
    <t>團隊合作</t>
  </si>
  <si>
    <t>與主管、同仁及下屬的溝通</t>
  </si>
  <si>
    <t>可接受批評且主動改進之態度</t>
  </si>
  <si>
    <t>國際化視野</t>
  </si>
  <si>
    <t>創意與創新能力表現</t>
  </si>
  <si>
    <t>抗壓性</t>
  </si>
  <si>
    <t>情緒管理</t>
  </si>
  <si>
    <t>參與學習的意願</t>
  </si>
  <si>
    <t>外語能力表現</t>
  </si>
  <si>
    <t>貴公司再任用本校畢業生的意願為何?</t>
  </si>
  <si>
    <t>為提高本校畢業生職場競爭力，您認為學校應加強哪些事項？（可複選）</t>
  </si>
  <si>
    <t>貴公司在聘任新人時，徵才的考量因素有哪些？（可複選，最多五項）</t>
  </si>
  <si>
    <t>貴公司有無提供大專校院學生實習機會？</t>
  </si>
  <si>
    <t>貴公司是否願意提供本校學生實習機會？</t>
  </si>
  <si>
    <t>17-3@17-2</t>
  </si>
  <si>
    <t>18-6@18-2@18-7@18-4@18-11</t>
  </si>
  <si>
    <t>19-1</t>
  </si>
  <si>
    <t>20-1</t>
  </si>
  <si>
    <t>17-2</t>
  </si>
  <si>
    <t>18-2@18-9@18-7@18-11@18-6</t>
  </si>
  <si>
    <t>17-2@17-1@17-3</t>
  </si>
  <si>
    <t>18-9@18-4@18-7@18-11@18-2</t>
  </si>
  <si>
    <t>17-2@17-3@17-4</t>
  </si>
  <si>
    <t>18-13@18-7@18-11@18-6@18-2</t>
  </si>
  <si>
    <t>17-4</t>
  </si>
  <si>
    <t>18-10@18-7@18-11@18-9@18-4</t>
  </si>
  <si>
    <t>17-3@17-2@17-1@17-4</t>
  </si>
  <si>
    <t>18-6@18-9@18-11@18-7@18-13</t>
  </si>
  <si>
    <t>17-5@17-4@17-2@17-6@17-3@17-1@17-7;抗壓性與工作心態</t>
  </si>
  <si>
    <t>18-11@18-2@18-7@18-9@18-6</t>
  </si>
  <si>
    <t>17-4@17-3@17-5@17-2</t>
  </si>
  <si>
    <t>18-6@18-11@18-2@18-4@18-7</t>
  </si>
  <si>
    <t>17-5@17-3@17-4@17-6@17-1@17-2</t>
  </si>
  <si>
    <t>18-7@18-5@18-2@18-6@18-4</t>
  </si>
  <si>
    <t>19-2</t>
  </si>
  <si>
    <t>20-2</t>
  </si>
  <si>
    <t>17-3</t>
  </si>
  <si>
    <t>18-11@18-2@18-6@18-7</t>
  </si>
  <si>
    <t>112學年度雇主滿意調查結果(資管系)</t>
  </si>
  <si>
    <t>5</t>
  </si>
  <si>
    <t>4</t>
  </si>
  <si>
    <t>3</t>
  </si>
  <si>
    <t>1</t>
  </si>
  <si>
    <t>18-2@18-11</t>
  </si>
  <si>
    <t>17-6</t>
  </si>
  <si>
    <t>18-8@18-4@18-7@18-11@18-13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</si>
</sst>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3" x14ac:knownFonts="1">
    <font>
      <sz val="12"/>
      <color theme="1"/>
      <name val="新細明體"/>
      <charset val="136"/>
      <scheme val="minor"/>
    </font>
    <font>
      <b/>
      <sz val="12"/>
      <color theme="1"/>
      <name val="新細明體"/>
      <family val="2"/>
      <scheme val="minor"/>
    </font>
    <font>
      <sz val="9"/>
      <name val="新細明體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0" fontId="0" fillId="0" borderId="0" xfId="0" applyNumberFormat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資訊學院!$C$5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資訊學院!$A$6:$A$10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資訊學院!$C$6:$C$10</c:f>
              <c:numCache>
                <c:formatCode>0.00%</c:formatCode>
                <c:ptCount val="5"/>
                <c:pt idx="0">
                  <c:v>0.57692307692307698</c:v>
                </c:pt>
                <c:pt idx="1">
                  <c:v>0.42307692307692302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E-4C05-AA46-0BC2DE37D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390576"/>
        <c:axId val="229390968"/>
      </c:barChart>
      <c:catAx>
        <c:axId val="22939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390968"/>
        <c:crosses val="autoZero"/>
        <c:auto val="1"/>
        <c:lblAlgn val="ctr"/>
        <c:lblOffset val="100"/>
        <c:noMultiLvlLbl val="0"/>
      </c:catAx>
      <c:valAx>
        <c:axId val="22939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390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資訊學院!$A$14:$A$18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資訊學院!$C$14:$C$18</c:f>
              <c:numCache>
                <c:formatCode>0.00%</c:formatCode>
                <c:ptCount val="5"/>
                <c:pt idx="0">
                  <c:v>0.65384615384615397</c:v>
                </c:pt>
                <c:pt idx="1">
                  <c:v>0.34615384615384598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8-4956-B6EB-E532C3514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389792"/>
        <c:axId val="229384304"/>
      </c:barChart>
      <c:catAx>
        <c:axId val="22938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384304"/>
        <c:crosses val="autoZero"/>
        <c:auto val="1"/>
        <c:lblAlgn val="ctr"/>
        <c:lblOffset val="100"/>
        <c:noMultiLvlLbl val="0"/>
      </c:catAx>
      <c:valAx>
        <c:axId val="22938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389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資訊學院!$A$120:$A$124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資訊學院!$C$120:$C$124</c:f>
              <c:numCache>
                <c:formatCode>0.00%</c:formatCode>
                <c:ptCount val="5"/>
                <c:pt idx="0">
                  <c:v>0.15384615384615399</c:v>
                </c:pt>
                <c:pt idx="1">
                  <c:v>0.73076923076923095</c:v>
                </c:pt>
                <c:pt idx="2">
                  <c:v>0.115384615384615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62-4C5A-94B8-39464CA5B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387832"/>
        <c:axId val="229390184"/>
      </c:barChart>
      <c:catAx>
        <c:axId val="229387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390184"/>
        <c:crosses val="autoZero"/>
        <c:auto val="1"/>
        <c:lblAlgn val="ctr"/>
        <c:lblOffset val="100"/>
        <c:noMultiLvlLbl val="0"/>
      </c:catAx>
      <c:valAx>
        <c:axId val="229390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387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資訊學院!$A$24:$A$28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資訊學院!$C$24:$C$28</c:f>
              <c:numCache>
                <c:formatCode>0.00%</c:formatCode>
                <c:ptCount val="5"/>
                <c:pt idx="0">
                  <c:v>0.38461538461538503</c:v>
                </c:pt>
                <c:pt idx="1">
                  <c:v>0.61538461538461497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5-4F29-81FD-37480E608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388616"/>
        <c:axId val="229389008"/>
      </c:barChart>
      <c:catAx>
        <c:axId val="229388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389008"/>
        <c:crosses val="autoZero"/>
        <c:auto val="1"/>
        <c:lblAlgn val="ctr"/>
        <c:lblOffset val="100"/>
        <c:noMultiLvlLbl val="0"/>
      </c:catAx>
      <c:valAx>
        <c:axId val="22938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388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資訊學院!$A$32:$A$36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資訊學院!$C$32:$C$36</c:f>
              <c:numCache>
                <c:formatCode>0.00%</c:formatCode>
                <c:ptCount val="5"/>
                <c:pt idx="0">
                  <c:v>0.57692307692307698</c:v>
                </c:pt>
                <c:pt idx="1">
                  <c:v>0.30769230769230799</c:v>
                </c:pt>
                <c:pt idx="2">
                  <c:v>0.115384615384615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E-47B1-AE56-D46C47445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126288"/>
        <c:axId val="441126680"/>
      </c:barChart>
      <c:catAx>
        <c:axId val="44112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6680"/>
        <c:crosses val="autoZero"/>
        <c:auto val="1"/>
        <c:lblAlgn val="ctr"/>
        <c:lblOffset val="100"/>
        <c:noMultiLvlLbl val="0"/>
      </c:catAx>
      <c:valAx>
        <c:axId val="441126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6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資訊學院!$A$40:$A$44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資訊學院!$C$40:$C$44</c:f>
              <c:numCache>
                <c:formatCode>0.00%</c:formatCode>
                <c:ptCount val="5"/>
                <c:pt idx="0">
                  <c:v>0.46153846153846201</c:v>
                </c:pt>
                <c:pt idx="1">
                  <c:v>0.46153846153846201</c:v>
                </c:pt>
                <c:pt idx="2">
                  <c:v>7.69230769230769E-2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A-43F6-8C75-D8D0D1D21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127856"/>
        <c:axId val="441123544"/>
      </c:barChart>
      <c:catAx>
        <c:axId val="44112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3544"/>
        <c:crosses val="autoZero"/>
        <c:auto val="1"/>
        <c:lblAlgn val="ctr"/>
        <c:lblOffset val="100"/>
        <c:noMultiLvlLbl val="0"/>
      </c:catAx>
      <c:valAx>
        <c:axId val="441123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資訊學院!$A$48:$A$52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資訊學院!$C$48:$C$52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F-41F8-918E-0D219254D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128248"/>
        <c:axId val="441127072"/>
      </c:barChart>
      <c:catAx>
        <c:axId val="441128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7072"/>
        <c:crosses val="autoZero"/>
        <c:auto val="1"/>
        <c:lblAlgn val="ctr"/>
        <c:lblOffset val="100"/>
        <c:noMultiLvlLbl val="0"/>
      </c:catAx>
      <c:valAx>
        <c:axId val="44112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8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資訊學院!$A$56:$A$60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資訊學院!$C$56:$C$60</c:f>
              <c:numCache>
                <c:formatCode>0.00%</c:formatCode>
                <c:ptCount val="5"/>
                <c:pt idx="0">
                  <c:v>0.57692307692307698</c:v>
                </c:pt>
                <c:pt idx="1">
                  <c:v>0.42307692307692302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F9-4BDF-BDA4-AA58F19B1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125896"/>
        <c:axId val="441123936"/>
      </c:barChart>
      <c:catAx>
        <c:axId val="441125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3936"/>
        <c:crosses val="autoZero"/>
        <c:auto val="1"/>
        <c:lblAlgn val="ctr"/>
        <c:lblOffset val="100"/>
        <c:noMultiLvlLbl val="0"/>
      </c:catAx>
      <c:valAx>
        <c:axId val="44112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5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資訊學院!$A$64:$A$68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資訊學院!$C$64:$C$68</c:f>
              <c:numCache>
                <c:formatCode>0.00%</c:formatCode>
                <c:ptCount val="5"/>
                <c:pt idx="0">
                  <c:v>0.38461538461538503</c:v>
                </c:pt>
                <c:pt idx="1">
                  <c:v>0.53846153846153799</c:v>
                </c:pt>
                <c:pt idx="2">
                  <c:v>7.69230769230769E-2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2-4241-9278-C0403CD77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124720"/>
        <c:axId val="441127464"/>
      </c:barChart>
      <c:catAx>
        <c:axId val="44112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7464"/>
        <c:crosses val="autoZero"/>
        <c:auto val="1"/>
        <c:lblAlgn val="ctr"/>
        <c:lblOffset val="100"/>
        <c:noMultiLvlLbl val="0"/>
      </c:catAx>
      <c:valAx>
        <c:axId val="441127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資訊學院!$A$72:$A$76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資訊學院!$C$72:$C$76</c:f>
              <c:numCache>
                <c:formatCode>0.00%</c:formatCode>
                <c:ptCount val="5"/>
                <c:pt idx="0">
                  <c:v>0.30769230769230799</c:v>
                </c:pt>
                <c:pt idx="1">
                  <c:v>0.61538461538461497</c:v>
                </c:pt>
                <c:pt idx="2">
                  <c:v>7.69230769230769E-2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9E-4B18-8ED5-B1D6A34EF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129816"/>
        <c:axId val="441128640"/>
      </c:barChart>
      <c:catAx>
        <c:axId val="441129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8640"/>
        <c:crosses val="autoZero"/>
        <c:auto val="1"/>
        <c:lblAlgn val="ctr"/>
        <c:lblOffset val="100"/>
        <c:noMultiLvlLbl val="0"/>
      </c:catAx>
      <c:valAx>
        <c:axId val="44112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資訊學院!$A$80:$A$84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資訊學院!$C$80:$C$84</c:f>
              <c:numCache>
                <c:formatCode>0.00%</c:formatCode>
                <c:ptCount val="5"/>
                <c:pt idx="0">
                  <c:v>0.269230769230769</c:v>
                </c:pt>
                <c:pt idx="1">
                  <c:v>0.61538461538461497</c:v>
                </c:pt>
                <c:pt idx="2">
                  <c:v>0.115384615384615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5-4E7A-9D68-2CE44ACC3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125504"/>
        <c:axId val="229385088"/>
      </c:barChart>
      <c:catAx>
        <c:axId val="44112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385088"/>
        <c:crosses val="autoZero"/>
        <c:auto val="1"/>
        <c:lblAlgn val="ctr"/>
        <c:lblOffset val="100"/>
        <c:noMultiLvlLbl val="0"/>
      </c:catAx>
      <c:valAx>
        <c:axId val="22938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125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資訊學院!$A$88:$A$92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資訊學院!$C$88:$C$92</c:f>
              <c:numCache>
                <c:formatCode>0.00%</c:formatCode>
                <c:ptCount val="5"/>
                <c:pt idx="0">
                  <c:v>0.230769230769231</c:v>
                </c:pt>
                <c:pt idx="1">
                  <c:v>0.65384615384615397</c:v>
                </c:pt>
                <c:pt idx="2">
                  <c:v>0.115384615384615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11-4ADE-9A0A-7D6E03649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386264"/>
        <c:axId val="229386656"/>
      </c:barChart>
      <c:catAx>
        <c:axId val="229386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386656"/>
        <c:crosses val="autoZero"/>
        <c:auto val="1"/>
        <c:lblAlgn val="ctr"/>
        <c:lblOffset val="100"/>
        <c:noMultiLvlLbl val="0"/>
      </c:catAx>
      <c:valAx>
        <c:axId val="22938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29386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資訊學院!$A$96:$A$100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資訊學院!$C$96:$C$100</c:f>
              <c:numCache>
                <c:formatCode>0.00%</c:formatCode>
                <c:ptCount val="5"/>
                <c:pt idx="0">
                  <c:v>0.34615384615384598</c:v>
                </c:pt>
                <c:pt idx="1">
                  <c:v>0.65384615384615397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64-4496-96D7-AF137BF06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511696"/>
        <c:axId val="442511304"/>
      </c:barChart>
      <c:catAx>
        <c:axId val="44251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1304"/>
        <c:crosses val="autoZero"/>
        <c:auto val="1"/>
        <c:lblAlgn val="ctr"/>
        <c:lblOffset val="100"/>
        <c:noMultiLvlLbl val="0"/>
      </c:catAx>
      <c:valAx>
        <c:axId val="442511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1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資訊學院!$A$104:$A$108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資訊學院!$C$104:$C$108</c:f>
              <c:numCache>
                <c:formatCode>0.00%</c:formatCode>
                <c:ptCount val="5"/>
                <c:pt idx="0">
                  <c:v>0.30769230769230799</c:v>
                </c:pt>
                <c:pt idx="1">
                  <c:v>0.46153846153846201</c:v>
                </c:pt>
                <c:pt idx="2">
                  <c:v>0.230769230769231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7E-4F22-96E5-D2F23CE51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514440"/>
        <c:axId val="442513656"/>
      </c:barChart>
      <c:catAx>
        <c:axId val="442514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3656"/>
        <c:crosses val="autoZero"/>
        <c:auto val="1"/>
        <c:lblAlgn val="ctr"/>
        <c:lblOffset val="100"/>
        <c:noMultiLvlLbl val="0"/>
      </c:catAx>
      <c:valAx>
        <c:axId val="442513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4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資訊學院!$A$112:$A$116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資訊學院!$C$112:$C$116</c:f>
              <c:numCache>
                <c:formatCode>0.00%</c:formatCode>
                <c:ptCount val="5"/>
                <c:pt idx="0">
                  <c:v>0.61538461538461497</c:v>
                </c:pt>
                <c:pt idx="1">
                  <c:v>0.38461538461538503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3E-4ED7-AD4B-83DAD1742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512480"/>
        <c:axId val="442516400"/>
      </c:barChart>
      <c:catAx>
        <c:axId val="44251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6400"/>
        <c:crosses val="autoZero"/>
        <c:auto val="1"/>
        <c:lblAlgn val="ctr"/>
        <c:lblOffset val="100"/>
        <c:noMultiLvlLbl val="0"/>
      </c:catAx>
      <c:valAx>
        <c:axId val="442516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資訊學院!$A$130:$A$134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資訊學院!$C$130:$C$134</c:f>
              <c:numCache>
                <c:formatCode>0.00%</c:formatCode>
                <c:ptCount val="5"/>
                <c:pt idx="0">
                  <c:v>0.73076923076923095</c:v>
                </c:pt>
                <c:pt idx="1">
                  <c:v>0.230769230769231</c:v>
                </c:pt>
                <c:pt idx="2">
                  <c:v>3.8461538461538498E-2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D-4C9B-856F-A364270EA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514048"/>
        <c:axId val="442514832"/>
      </c:barChart>
      <c:catAx>
        <c:axId val="44251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4832"/>
        <c:crosses val="autoZero"/>
        <c:auto val="1"/>
        <c:lblAlgn val="ctr"/>
        <c:lblOffset val="100"/>
        <c:noMultiLvlLbl val="0"/>
      </c:catAx>
      <c:valAx>
        <c:axId val="44251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4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資訊學院!$A$138:$A$144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資訊學院!$C$138:$C$144</c:f>
              <c:numCache>
                <c:formatCode>0.00%</c:formatCode>
                <c:ptCount val="7"/>
                <c:pt idx="0">
                  <c:v>0.125</c:v>
                </c:pt>
                <c:pt idx="1">
                  <c:v>0.265625</c:v>
                </c:pt>
                <c:pt idx="2">
                  <c:v>0.28125</c:v>
                </c:pt>
                <c:pt idx="3">
                  <c:v>0.15625</c:v>
                </c:pt>
                <c:pt idx="4">
                  <c:v>6.25E-2</c:v>
                </c:pt>
                <c:pt idx="5">
                  <c:v>0.109375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9-4CCF-A7F4-6BAAAE2E8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510128"/>
        <c:axId val="442515224"/>
      </c:barChart>
      <c:catAx>
        <c:axId val="44251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5224"/>
        <c:crosses val="autoZero"/>
        <c:auto val="1"/>
        <c:lblAlgn val="ctr"/>
        <c:lblOffset val="100"/>
        <c:noMultiLvlLbl val="0"/>
      </c:catAx>
      <c:valAx>
        <c:axId val="442515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0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資訊學院!$A$148:$A$161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資訊學院!$C$148:$C$161</c:f>
              <c:numCache>
                <c:formatCode>0.00%</c:formatCode>
                <c:ptCount val="14"/>
                <c:pt idx="0">
                  <c:v>1.8018018018018001E-2</c:v>
                </c:pt>
                <c:pt idx="1">
                  <c:v>0.162162162162162</c:v>
                </c:pt>
                <c:pt idx="2">
                  <c:v>4.5045045045045001E-2</c:v>
                </c:pt>
                <c:pt idx="3">
                  <c:v>7.2072072072072099E-2</c:v>
                </c:pt>
                <c:pt idx="4">
                  <c:v>1.8018018018018001E-2</c:v>
                </c:pt>
                <c:pt idx="5">
                  <c:v>7.2072072072072099E-2</c:v>
                </c:pt>
                <c:pt idx="6">
                  <c:v>0.20720720720720701</c:v>
                </c:pt>
                <c:pt idx="7">
                  <c:v>3.6036036036036001E-2</c:v>
                </c:pt>
                <c:pt idx="8">
                  <c:v>4.5045045045045001E-2</c:v>
                </c:pt>
                <c:pt idx="9">
                  <c:v>9.0090090090090107E-3</c:v>
                </c:pt>
                <c:pt idx="10">
                  <c:v>0.144144144144144</c:v>
                </c:pt>
                <c:pt idx="11">
                  <c:v>7.2072072072072099E-2</c:v>
                </c:pt>
                <c:pt idx="12">
                  <c:v>9.90990990990991E-2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B6-40B0-A784-FB9AD239D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517184"/>
        <c:axId val="442509736"/>
      </c:barChart>
      <c:catAx>
        <c:axId val="44251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09736"/>
        <c:crosses val="autoZero"/>
        <c:auto val="1"/>
        <c:lblAlgn val="ctr"/>
        <c:lblOffset val="100"/>
        <c:noMultiLvlLbl val="0"/>
      </c:catAx>
      <c:valAx>
        <c:axId val="442509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7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資訊學院!$A$165:$A$166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資訊學院!$C$165:$C$166</c:f>
              <c:numCache>
                <c:formatCode>0.00%</c:formatCode>
                <c:ptCount val="2"/>
                <c:pt idx="0">
                  <c:v>0.92307692307692302</c:v>
                </c:pt>
                <c:pt idx="1">
                  <c:v>7.69230769230769E-2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51-41EB-AC89-3AB452488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510912"/>
        <c:axId val="442512088"/>
      </c:barChart>
      <c:catAx>
        <c:axId val="44251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2088"/>
        <c:crosses val="autoZero"/>
        <c:auto val="1"/>
        <c:lblAlgn val="ctr"/>
        <c:lblOffset val="100"/>
        <c:noMultiLvlLbl val="0"/>
      </c:catAx>
      <c:valAx>
        <c:axId val="442512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510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資訊學院!$A$170:$A$171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資訊學院!$C$170:$C$171</c:f>
              <c:numCache>
                <c:formatCode>0.00%</c:formatCode>
                <c:ptCount val="2"/>
                <c:pt idx="0">
                  <c:v>0.88461538461538503</c:v>
                </c:pt>
                <c:pt idx="1">
                  <c:v>0.115384615384615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FB-4D6E-9EE2-508EAB4A2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273200"/>
        <c:axId val="442273984"/>
      </c:barChart>
      <c:catAx>
        <c:axId val="44227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3984"/>
        <c:crosses val="autoZero"/>
        <c:auto val="1"/>
        <c:lblAlgn val="ctr"/>
        <c:lblOffset val="100"/>
        <c:noMultiLvlLbl val="0"/>
      </c:catAx>
      <c:valAx>
        <c:axId val="44227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3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流管系!$C$5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流管系!$A$6:$A$10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流管系!$C$6:$C$10</c:f>
              <c:numCache>
                <c:formatCode>0.00%</c:formatCode>
                <c:ptCount val="5"/>
                <c:pt idx="0">
                  <c:v>0.4</c:v>
                </c:pt>
                <c:pt idx="1">
                  <c:v>0.6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7-4AE0-A5E7-6747AA2FB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278688"/>
        <c:axId val="442272024"/>
      </c:barChart>
      <c:catAx>
        <c:axId val="44227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2024"/>
        <c:crosses val="autoZero"/>
        <c:auto val="1"/>
        <c:lblAlgn val="ctr"/>
        <c:lblOffset val="100"/>
        <c:noMultiLvlLbl val="0"/>
      </c:catAx>
      <c:valAx>
        <c:axId val="442272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8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流管系!$A$14:$A$18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流管系!$C$14:$C$18</c:f>
              <c:numCache>
                <c:formatCode>0.00%</c:formatCode>
                <c:ptCount val="5"/>
                <c:pt idx="0">
                  <c:v>0.4</c:v>
                </c:pt>
                <c:pt idx="1">
                  <c:v>0.6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A6-4BFA-81AE-73CA6B345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274376"/>
        <c:axId val="442272416"/>
      </c:barChart>
      <c:catAx>
        <c:axId val="442274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2416"/>
        <c:crosses val="autoZero"/>
        <c:auto val="1"/>
        <c:lblAlgn val="ctr"/>
        <c:lblOffset val="100"/>
        <c:noMultiLvlLbl val="0"/>
      </c:catAx>
      <c:valAx>
        <c:axId val="44227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4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流管系!$A$120:$A$124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流管系!$C$120:$C$124</c:f>
              <c:numCache>
                <c:formatCode>0.00%</c:formatCode>
                <c:ptCount val="5"/>
                <c:pt idx="0">
                  <c:v>0.2</c:v>
                </c:pt>
                <c:pt idx="1">
                  <c:v>0.8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8F-490A-90A1-70E880F5C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279472"/>
        <c:axId val="442274768"/>
      </c:barChart>
      <c:catAx>
        <c:axId val="44227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4768"/>
        <c:crosses val="autoZero"/>
        <c:auto val="1"/>
        <c:lblAlgn val="ctr"/>
        <c:lblOffset val="100"/>
        <c:noMultiLvlLbl val="0"/>
      </c:catAx>
      <c:valAx>
        <c:axId val="44227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9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流管系!$A$24:$A$28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流管系!$C$24:$C$28</c:f>
              <c:numCache>
                <c:formatCode>0.00%</c:formatCode>
                <c:ptCount val="5"/>
                <c:pt idx="0">
                  <c:v>0.4</c:v>
                </c:pt>
                <c:pt idx="1">
                  <c:v>0.6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F-4296-90A5-81A807B88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275160"/>
        <c:axId val="442275552"/>
      </c:barChart>
      <c:catAx>
        <c:axId val="442275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5552"/>
        <c:crosses val="autoZero"/>
        <c:auto val="1"/>
        <c:lblAlgn val="ctr"/>
        <c:lblOffset val="100"/>
        <c:noMultiLvlLbl val="0"/>
      </c:catAx>
      <c:valAx>
        <c:axId val="44227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5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流管系!$A$32:$A$36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流管系!$C$32:$C$36</c:f>
              <c:numCache>
                <c:formatCode>0.00%</c:formatCode>
                <c:ptCount val="5"/>
                <c:pt idx="0">
                  <c:v>0.4</c:v>
                </c:pt>
                <c:pt idx="1">
                  <c:v>0.6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F-45BF-BCA1-8CF158461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276336"/>
        <c:axId val="442277120"/>
      </c:barChart>
      <c:catAx>
        <c:axId val="44227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7120"/>
        <c:crosses val="autoZero"/>
        <c:auto val="1"/>
        <c:lblAlgn val="ctr"/>
        <c:lblOffset val="100"/>
        <c:noMultiLvlLbl val="0"/>
      </c:catAx>
      <c:valAx>
        <c:axId val="44227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6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流管系!$A$40:$A$44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流管系!$C$40:$C$44</c:f>
              <c:numCache>
                <c:formatCode>0.00%</c:formatCode>
                <c:ptCount val="5"/>
                <c:pt idx="0">
                  <c:v>0.4</c:v>
                </c:pt>
                <c:pt idx="1">
                  <c:v>0.6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BE-480D-8596-9DBDF897E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277904"/>
        <c:axId val="442918728"/>
      </c:barChart>
      <c:catAx>
        <c:axId val="44227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18728"/>
        <c:crosses val="autoZero"/>
        <c:auto val="1"/>
        <c:lblAlgn val="ctr"/>
        <c:lblOffset val="100"/>
        <c:noMultiLvlLbl val="0"/>
      </c:catAx>
      <c:valAx>
        <c:axId val="44291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277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流管系!$A$48:$A$52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流管系!$C$48:$C$52</c:f>
              <c:numCache>
                <c:formatCode>0.00%</c:formatCode>
                <c:ptCount val="5"/>
                <c:pt idx="0">
                  <c:v>0.2</c:v>
                </c:pt>
                <c:pt idx="1">
                  <c:v>0.8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5-4232-A747-14D586747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920688"/>
        <c:axId val="442923432"/>
      </c:barChart>
      <c:catAx>
        <c:axId val="44292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23432"/>
        <c:crosses val="autoZero"/>
        <c:auto val="1"/>
        <c:lblAlgn val="ctr"/>
        <c:lblOffset val="100"/>
        <c:noMultiLvlLbl val="0"/>
      </c:catAx>
      <c:valAx>
        <c:axId val="442923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20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流管系!$A$56:$A$60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流管系!$C$56:$C$60</c:f>
              <c:numCache>
                <c:formatCode>0.00%</c:formatCode>
                <c:ptCount val="5"/>
                <c:pt idx="0">
                  <c:v>0.4</c:v>
                </c:pt>
                <c:pt idx="1">
                  <c:v>0.6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C-43BA-9B16-10CC70B68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917160"/>
        <c:axId val="442921080"/>
      </c:barChart>
      <c:catAx>
        <c:axId val="442917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21080"/>
        <c:crosses val="autoZero"/>
        <c:auto val="1"/>
        <c:lblAlgn val="ctr"/>
        <c:lblOffset val="100"/>
        <c:noMultiLvlLbl val="0"/>
      </c:catAx>
      <c:valAx>
        <c:axId val="442921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17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流管系!$A$64:$A$68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流管系!$C$64:$C$68</c:f>
              <c:numCache>
                <c:formatCode>0.00%</c:formatCode>
                <c:ptCount val="5"/>
                <c:pt idx="0">
                  <c:v>0.2</c:v>
                </c:pt>
                <c:pt idx="1">
                  <c:v>0.8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71-42DF-989B-F31A9709D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921472"/>
        <c:axId val="442919120"/>
      </c:barChart>
      <c:catAx>
        <c:axId val="44292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19120"/>
        <c:crosses val="autoZero"/>
        <c:auto val="1"/>
        <c:lblAlgn val="ctr"/>
        <c:lblOffset val="100"/>
        <c:noMultiLvlLbl val="0"/>
      </c:catAx>
      <c:valAx>
        <c:axId val="442919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21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流管系!$A$72:$A$76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流管系!$C$72:$C$76</c:f>
              <c:numCache>
                <c:formatCode>0.00%</c:formatCode>
                <c:ptCount val="5"/>
                <c:pt idx="0">
                  <c:v>0.4</c:v>
                </c:pt>
                <c:pt idx="1">
                  <c:v>0.6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8-4949-A340-406F6D98D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915984"/>
        <c:axId val="442919512"/>
      </c:barChart>
      <c:catAx>
        <c:axId val="44291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19512"/>
        <c:crosses val="autoZero"/>
        <c:auto val="1"/>
        <c:lblAlgn val="ctr"/>
        <c:lblOffset val="100"/>
        <c:noMultiLvlLbl val="0"/>
      </c:catAx>
      <c:valAx>
        <c:axId val="442919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15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流管系!$A$80:$A$84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流管系!$C$80:$C$84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23-4851-B70C-30B43C573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919904"/>
        <c:axId val="442921864"/>
      </c:barChart>
      <c:catAx>
        <c:axId val="44291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21864"/>
        <c:crosses val="autoZero"/>
        <c:auto val="1"/>
        <c:lblAlgn val="ctr"/>
        <c:lblOffset val="100"/>
        <c:noMultiLvlLbl val="0"/>
      </c:catAx>
      <c:valAx>
        <c:axId val="442921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19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流管系!$A$88:$A$92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流管系!$C$88:$C$92</c:f>
              <c:numCache>
                <c:formatCode>0.00%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FD-493B-B7F5-D8E1AAC0B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923040"/>
        <c:axId val="442916376"/>
      </c:barChart>
      <c:catAx>
        <c:axId val="44292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16376"/>
        <c:crosses val="autoZero"/>
        <c:auto val="1"/>
        <c:lblAlgn val="ctr"/>
        <c:lblOffset val="100"/>
        <c:noMultiLvlLbl val="0"/>
      </c:catAx>
      <c:valAx>
        <c:axId val="442916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292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流管系!$A$96:$A$100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流管系!$C$96:$C$100</c:f>
              <c:numCache>
                <c:formatCode>0.00%</c:formatCode>
                <c:ptCount val="5"/>
                <c:pt idx="0">
                  <c:v>0.4</c:v>
                </c:pt>
                <c:pt idx="1">
                  <c:v>0.6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D1-4D1D-974C-07F291759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47520"/>
        <c:axId val="443049480"/>
      </c:barChart>
      <c:catAx>
        <c:axId val="443047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049480"/>
        <c:crosses val="autoZero"/>
        <c:auto val="1"/>
        <c:lblAlgn val="ctr"/>
        <c:lblOffset val="100"/>
        <c:noMultiLvlLbl val="0"/>
      </c:catAx>
      <c:valAx>
        <c:axId val="44304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047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流管系!$A$104:$A$108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流管系!$C$104:$C$108</c:f>
              <c:numCache>
                <c:formatCode>0.00%</c:formatCode>
                <c:ptCount val="5"/>
                <c:pt idx="0">
                  <c:v>0.2</c:v>
                </c:pt>
                <c:pt idx="1">
                  <c:v>0.8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C6-49C8-8948-7DA9CB6BD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50264"/>
        <c:axId val="443049872"/>
      </c:barChart>
      <c:catAx>
        <c:axId val="44305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049872"/>
        <c:crosses val="autoZero"/>
        <c:auto val="1"/>
        <c:lblAlgn val="ctr"/>
        <c:lblOffset val="100"/>
        <c:noMultiLvlLbl val="0"/>
      </c:catAx>
      <c:valAx>
        <c:axId val="44304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050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流管系!$A$112:$A$116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流管系!$C$112:$C$116</c:f>
              <c:numCache>
                <c:formatCode>0.00%</c:formatCode>
                <c:ptCount val="5"/>
                <c:pt idx="0">
                  <c:v>0.4</c:v>
                </c:pt>
                <c:pt idx="1">
                  <c:v>0.6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90-4B9E-B1AF-1CB7CC321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47128"/>
        <c:axId val="443047912"/>
      </c:barChart>
      <c:catAx>
        <c:axId val="443047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047912"/>
        <c:crosses val="autoZero"/>
        <c:auto val="1"/>
        <c:lblAlgn val="ctr"/>
        <c:lblOffset val="100"/>
        <c:noMultiLvlLbl val="0"/>
      </c:catAx>
      <c:valAx>
        <c:axId val="443047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047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流管系!$A$130:$A$134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流管系!$C$130:$C$134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1F-4569-A372-52DFE82A1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48696"/>
        <c:axId val="443169440"/>
      </c:barChart>
      <c:catAx>
        <c:axId val="443048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69440"/>
        <c:crosses val="autoZero"/>
        <c:auto val="1"/>
        <c:lblAlgn val="ctr"/>
        <c:lblOffset val="100"/>
        <c:noMultiLvlLbl val="0"/>
      </c:catAx>
      <c:valAx>
        <c:axId val="443169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048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流管系!$A$138:$A$144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流管系!$C$138:$C$144</c:f>
              <c:numCache>
                <c:formatCode>0.00%</c:formatCode>
                <c:ptCount val="7"/>
                <c:pt idx="0">
                  <c:v>0.1</c:v>
                </c:pt>
                <c:pt idx="1">
                  <c:v>0.4</c:v>
                </c:pt>
                <c:pt idx="2">
                  <c:v>0.2</c:v>
                </c:pt>
                <c:pt idx="3">
                  <c:v>0.1</c:v>
                </c:pt>
                <c:pt idx="4">
                  <c:v>0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B9-4958-9FAE-9FF04C3DB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168264"/>
        <c:axId val="443173752"/>
      </c:barChart>
      <c:catAx>
        <c:axId val="443168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3752"/>
        <c:crosses val="autoZero"/>
        <c:auto val="1"/>
        <c:lblAlgn val="ctr"/>
        <c:lblOffset val="100"/>
        <c:noMultiLvlLbl val="0"/>
      </c:catAx>
      <c:valAx>
        <c:axId val="443173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68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流管系!$A$148:$A$161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職場倫理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流管系!$C$148:$C$161</c:f>
              <c:numCache>
                <c:formatCode>0.00%</c:formatCode>
                <c:ptCount val="14"/>
                <c:pt idx="0">
                  <c:v>0</c:v>
                </c:pt>
                <c:pt idx="1">
                  <c:v>0.173913043478261</c:v>
                </c:pt>
                <c:pt idx="2">
                  <c:v>0</c:v>
                </c:pt>
                <c:pt idx="3">
                  <c:v>0</c:v>
                </c:pt>
                <c:pt idx="4">
                  <c:v>4.3478260869565202E-2</c:v>
                </c:pt>
                <c:pt idx="5">
                  <c:v>4.3478260869565202E-2</c:v>
                </c:pt>
                <c:pt idx="6">
                  <c:v>0.217391304347826</c:v>
                </c:pt>
                <c:pt idx="7">
                  <c:v>0</c:v>
                </c:pt>
                <c:pt idx="8">
                  <c:v>0.13043478260869601</c:v>
                </c:pt>
                <c:pt idx="9">
                  <c:v>0</c:v>
                </c:pt>
                <c:pt idx="10">
                  <c:v>0.173913043478261</c:v>
                </c:pt>
                <c:pt idx="11">
                  <c:v>4.3478260869565202E-2</c:v>
                </c:pt>
                <c:pt idx="12">
                  <c:v>0.173913043478261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E-4F92-8358-3716E6847E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173360"/>
        <c:axId val="443171400"/>
      </c:barChart>
      <c:catAx>
        <c:axId val="44317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1400"/>
        <c:crosses val="autoZero"/>
        <c:auto val="1"/>
        <c:lblAlgn val="ctr"/>
        <c:lblOffset val="100"/>
        <c:noMultiLvlLbl val="0"/>
      </c:catAx>
      <c:valAx>
        <c:axId val="443171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3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流管系!$A$165:$A$166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流管系!$C$165:$C$166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88-4357-B96A-641ED7AA0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171008"/>
        <c:axId val="443170224"/>
      </c:barChart>
      <c:catAx>
        <c:axId val="44317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0224"/>
        <c:crosses val="autoZero"/>
        <c:auto val="1"/>
        <c:lblAlgn val="ctr"/>
        <c:lblOffset val="100"/>
        <c:noMultiLvlLbl val="0"/>
      </c:catAx>
      <c:valAx>
        <c:axId val="44317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1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流管系!$A$170:$A$171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流管系!$C$170:$C$171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A0-4B3E-893B-4A2045D53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174536"/>
        <c:axId val="443171792"/>
      </c:barChart>
      <c:catAx>
        <c:axId val="443174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1792"/>
        <c:crosses val="autoZero"/>
        <c:auto val="1"/>
        <c:lblAlgn val="ctr"/>
        <c:lblOffset val="100"/>
        <c:noMultiLvlLbl val="0"/>
      </c:catAx>
      <c:valAx>
        <c:axId val="44317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4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資工系!$C$5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資工系!$C$6:$C$10</c:f>
              <c:numCache>
                <c:formatCode>0.00%</c:formatCode>
                <c:ptCount val="5"/>
                <c:pt idx="0">
                  <c:v>0.8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A-4F57-8D83-BEB71F803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168656"/>
        <c:axId val="443172184"/>
      </c:barChart>
      <c:catAx>
        <c:axId val="44316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2184"/>
        <c:crosses val="autoZero"/>
        <c:auto val="1"/>
        <c:lblAlgn val="ctr"/>
        <c:lblOffset val="100"/>
        <c:noMultiLvlLbl val="0"/>
      </c:catAx>
      <c:valAx>
        <c:axId val="443172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6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資工系!$C$14:$C$18</c:f>
              <c:numCache>
                <c:formatCode>0.00%</c:formatCode>
                <c:ptCount val="5"/>
                <c:pt idx="0">
                  <c:v>0.8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A5-4526-88C2-CAA3B2DC3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172968"/>
        <c:axId val="443167480"/>
      </c:barChart>
      <c:catAx>
        <c:axId val="44317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67480"/>
        <c:crosses val="autoZero"/>
        <c:auto val="1"/>
        <c:lblAlgn val="ctr"/>
        <c:lblOffset val="100"/>
        <c:noMultiLvlLbl val="0"/>
      </c:catAx>
      <c:valAx>
        <c:axId val="443167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2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資工系!$C$120:$C$124</c:f>
              <c:numCache>
                <c:formatCode>0.00%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9-4AB1-B58E-D156CE126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5512"/>
        <c:axId val="444087080"/>
      </c:barChart>
      <c:catAx>
        <c:axId val="444085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7080"/>
        <c:crosses val="autoZero"/>
        <c:auto val="1"/>
        <c:lblAlgn val="ctr"/>
        <c:lblOffset val="100"/>
        <c:noMultiLvlLbl val="0"/>
      </c:catAx>
      <c:valAx>
        <c:axId val="444087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5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資工系!$C$24:$C$28</c:f>
              <c:numCache>
                <c:formatCode>0.00%</c:formatCode>
                <c:ptCount val="5"/>
                <c:pt idx="0">
                  <c:v>0.6</c:v>
                </c:pt>
                <c:pt idx="1">
                  <c:v>0.4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98-4B62-A3EF-DBB802A9D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9432"/>
        <c:axId val="444082376"/>
      </c:barChart>
      <c:catAx>
        <c:axId val="44408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2376"/>
        <c:crosses val="autoZero"/>
        <c:auto val="1"/>
        <c:lblAlgn val="ctr"/>
        <c:lblOffset val="100"/>
        <c:noMultiLvlLbl val="0"/>
      </c:catAx>
      <c:valAx>
        <c:axId val="444082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9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資工系!$C$32:$C$36</c:f>
              <c:numCache>
                <c:formatCode>0.00%</c:formatCode>
                <c:ptCount val="5"/>
                <c:pt idx="0">
                  <c:v>0.8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E-4297-AE72-9CC050EDF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7864"/>
        <c:axId val="444087472"/>
      </c:barChart>
      <c:catAx>
        <c:axId val="44408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7472"/>
        <c:crosses val="autoZero"/>
        <c:auto val="1"/>
        <c:lblAlgn val="ctr"/>
        <c:lblOffset val="100"/>
        <c:noMultiLvlLbl val="0"/>
      </c:catAx>
      <c:valAx>
        <c:axId val="4440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7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資工系!$C$40:$C$44</c:f>
              <c:numCache>
                <c:formatCode>0.00%</c:formatCode>
                <c:ptCount val="5"/>
                <c:pt idx="0">
                  <c:v>0.8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BC-45F0-8625-F68431456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6296"/>
        <c:axId val="444085904"/>
      </c:barChart>
      <c:catAx>
        <c:axId val="444086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5904"/>
        <c:crosses val="autoZero"/>
        <c:auto val="1"/>
        <c:lblAlgn val="ctr"/>
        <c:lblOffset val="100"/>
        <c:noMultiLvlLbl val="0"/>
      </c:catAx>
      <c:valAx>
        <c:axId val="44408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6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資工系!$C$48:$C$52</c:f>
              <c:numCache>
                <c:formatCode>0.00%</c:formatCode>
                <c:ptCount val="5"/>
                <c:pt idx="0">
                  <c:v>0.8</c:v>
                </c:pt>
                <c:pt idx="1">
                  <c:v>0.2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E-446B-9EF9-65682F0B4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6688"/>
        <c:axId val="444085120"/>
      </c:barChart>
      <c:catAx>
        <c:axId val="44408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5120"/>
        <c:crosses val="autoZero"/>
        <c:auto val="1"/>
        <c:lblAlgn val="ctr"/>
        <c:lblOffset val="100"/>
        <c:noMultiLvlLbl val="0"/>
      </c:catAx>
      <c:valAx>
        <c:axId val="44408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資工系!$C$56:$C$60</c:f>
              <c:numCache>
                <c:formatCode>0.00%</c:formatCode>
                <c:ptCount val="5"/>
                <c:pt idx="0">
                  <c:v>0.6</c:v>
                </c:pt>
                <c:pt idx="1">
                  <c:v>0.4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2-41D2-96A4-B7DCF6977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8256"/>
        <c:axId val="444089040"/>
      </c:barChart>
      <c:catAx>
        <c:axId val="44408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9040"/>
        <c:crosses val="autoZero"/>
        <c:auto val="1"/>
        <c:lblAlgn val="ctr"/>
        <c:lblOffset val="100"/>
        <c:noMultiLvlLbl val="0"/>
      </c:catAx>
      <c:valAx>
        <c:axId val="44408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8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資工系!$C$64:$C$68</c:f>
              <c:numCache>
                <c:formatCode>0.00%</c:formatCode>
                <c:ptCount val="5"/>
                <c:pt idx="0">
                  <c:v>0.6</c:v>
                </c:pt>
                <c:pt idx="1">
                  <c:v>0.4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89-4487-AB91-EDFFF84BD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4336"/>
        <c:axId val="444084728"/>
      </c:barChart>
      <c:catAx>
        <c:axId val="44408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4728"/>
        <c:crosses val="autoZero"/>
        <c:auto val="1"/>
        <c:lblAlgn val="ctr"/>
        <c:lblOffset val="100"/>
        <c:noMultiLvlLbl val="0"/>
      </c:catAx>
      <c:valAx>
        <c:axId val="444084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資工系!$C$72:$C$76</c:f>
              <c:numCache>
                <c:formatCode>0.00%</c:formatCode>
                <c:ptCount val="5"/>
                <c:pt idx="0">
                  <c:v>0.4</c:v>
                </c:pt>
                <c:pt idx="1">
                  <c:v>0.6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E-4222-8A61-E756ED5BC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2936"/>
        <c:axId val="441426856"/>
      </c:barChart>
      <c:catAx>
        <c:axId val="44142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6856"/>
        <c:crosses val="autoZero"/>
        <c:auto val="1"/>
        <c:lblAlgn val="ctr"/>
        <c:lblOffset val="100"/>
        <c:noMultiLvlLbl val="0"/>
      </c:catAx>
      <c:valAx>
        <c:axId val="441426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2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資工系!$C$80:$C$84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5E-4B68-9165-6B892CCC2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5680"/>
        <c:axId val="441423720"/>
      </c:barChart>
      <c:catAx>
        <c:axId val="44142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3720"/>
        <c:crosses val="autoZero"/>
        <c:auto val="1"/>
        <c:lblAlgn val="ctr"/>
        <c:lblOffset val="100"/>
        <c:noMultiLvlLbl val="0"/>
      </c:catAx>
      <c:valAx>
        <c:axId val="441423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資工系!$C$88:$C$92</c:f>
              <c:numCache>
                <c:formatCode>0.00%</c:formatCode>
                <c:ptCount val="5"/>
                <c:pt idx="0">
                  <c:v>0.6</c:v>
                </c:pt>
                <c:pt idx="1">
                  <c:v>0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9-41E8-BBFF-F0BBBBECB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8424"/>
        <c:axId val="441424896"/>
      </c:barChart>
      <c:catAx>
        <c:axId val="441428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4896"/>
        <c:crosses val="autoZero"/>
        <c:auto val="1"/>
        <c:lblAlgn val="ctr"/>
        <c:lblOffset val="100"/>
        <c:noMultiLvlLbl val="0"/>
      </c:catAx>
      <c:valAx>
        <c:axId val="44142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8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資工系!$C$96:$C$100</c:f>
              <c:numCache>
                <c:formatCode>0.00%</c:formatCode>
                <c:ptCount val="5"/>
                <c:pt idx="0">
                  <c:v>0.4</c:v>
                </c:pt>
                <c:pt idx="1">
                  <c:v>0.6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7-4512-B5A2-97DF19C26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4112"/>
        <c:axId val="441428032"/>
      </c:barChart>
      <c:catAx>
        <c:axId val="44142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8032"/>
        <c:crosses val="autoZero"/>
        <c:auto val="1"/>
        <c:lblAlgn val="ctr"/>
        <c:lblOffset val="100"/>
        <c:noMultiLvlLbl val="0"/>
      </c:catAx>
      <c:valAx>
        <c:axId val="44142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4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資工系!$C$104:$C$108</c:f>
              <c:numCache>
                <c:formatCode>0.00%</c:formatCode>
                <c:ptCount val="5"/>
                <c:pt idx="0">
                  <c:v>0.6</c:v>
                </c:pt>
                <c:pt idx="1">
                  <c:v>0.4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9-4C68-ACAB-A815D9EF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6072"/>
        <c:axId val="441428816"/>
      </c:barChart>
      <c:catAx>
        <c:axId val="441426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8816"/>
        <c:crosses val="autoZero"/>
        <c:auto val="1"/>
        <c:lblAlgn val="ctr"/>
        <c:lblOffset val="100"/>
        <c:noMultiLvlLbl val="0"/>
      </c:catAx>
      <c:valAx>
        <c:axId val="44142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6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資工系!$C$112:$C$116</c:f>
              <c:numCache>
                <c:formatCode>0.00%</c:formatCode>
                <c:ptCount val="5"/>
                <c:pt idx="0">
                  <c:v>0.4</c:v>
                </c:pt>
                <c:pt idx="1">
                  <c:v>0.6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4B-4B20-9FC1-1276BF2E2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2544"/>
        <c:axId val="441426464"/>
      </c:barChart>
      <c:catAx>
        <c:axId val="44142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6464"/>
        <c:crosses val="autoZero"/>
        <c:auto val="1"/>
        <c:lblAlgn val="ctr"/>
        <c:lblOffset val="100"/>
        <c:noMultiLvlLbl val="0"/>
      </c:catAx>
      <c:valAx>
        <c:axId val="44142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資工系!$C$130:$C$134</c:f>
              <c:numCache>
                <c:formatCode>0.00%</c:formatCode>
                <c:ptCount val="5"/>
                <c:pt idx="0">
                  <c:v>0.8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F-4CC6-A7F9-DC7D59FC2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7640"/>
        <c:axId val="444821304"/>
      </c:barChart>
      <c:catAx>
        <c:axId val="441427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1304"/>
        <c:crosses val="autoZero"/>
        <c:auto val="1"/>
        <c:lblAlgn val="ctr"/>
        <c:lblOffset val="100"/>
        <c:noMultiLvlLbl val="0"/>
      </c:catAx>
      <c:valAx>
        <c:axId val="444821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7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資工系!$C$138:$C$144</c:f>
              <c:numCache>
                <c:formatCode>0.00%</c:formatCode>
                <c:ptCount val="7"/>
                <c:pt idx="0">
                  <c:v>0.1</c:v>
                </c:pt>
                <c:pt idx="1">
                  <c:v>0.1</c:v>
                </c:pt>
                <c:pt idx="2">
                  <c:v>0.3</c:v>
                </c:pt>
                <c:pt idx="3">
                  <c:v>0</c:v>
                </c:pt>
                <c:pt idx="4">
                  <c:v>0.2</c:v>
                </c:pt>
                <c:pt idx="5">
                  <c:v>0.3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9A-4ABF-8026-1539E8734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5424"/>
        <c:axId val="444815032"/>
      </c:barChart>
      <c:catAx>
        <c:axId val="44481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5032"/>
        <c:crosses val="autoZero"/>
        <c:auto val="1"/>
        <c:lblAlgn val="ctr"/>
        <c:lblOffset val="100"/>
        <c:noMultiLvlLbl val="0"/>
      </c:catAx>
      <c:valAx>
        <c:axId val="444815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資工系!$C$148:$C$161</c:f>
              <c:numCache>
                <c:formatCode>0.00%</c:formatCode>
                <c:ptCount val="14"/>
                <c:pt idx="0">
                  <c:v>0</c:v>
                </c:pt>
                <c:pt idx="1">
                  <c:v>0.2</c:v>
                </c:pt>
                <c:pt idx="2">
                  <c:v>0.1</c:v>
                </c:pt>
                <c:pt idx="3">
                  <c:v>0.05</c:v>
                </c:pt>
                <c:pt idx="4">
                  <c:v>0</c:v>
                </c:pt>
                <c:pt idx="5">
                  <c:v>0.05</c:v>
                </c:pt>
                <c:pt idx="6">
                  <c:v>0.2</c:v>
                </c:pt>
                <c:pt idx="7">
                  <c:v>0.05</c:v>
                </c:pt>
                <c:pt idx="8">
                  <c:v>0</c:v>
                </c:pt>
                <c:pt idx="9">
                  <c:v>0</c:v>
                </c:pt>
                <c:pt idx="10">
                  <c:v>0.1</c:v>
                </c:pt>
                <c:pt idx="11">
                  <c:v>0.15</c:v>
                </c:pt>
                <c:pt idx="12">
                  <c:v>0.1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2F-4A98-9533-FB020B7C9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0328"/>
        <c:axId val="444820912"/>
      </c:barChart>
      <c:catAx>
        <c:axId val="444810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0912"/>
        <c:crosses val="autoZero"/>
        <c:auto val="1"/>
        <c:lblAlgn val="ctr"/>
        <c:lblOffset val="100"/>
        <c:noMultiLvlLbl val="0"/>
      </c:catAx>
      <c:valAx>
        <c:axId val="44482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資工系!$C$165:$C$166</c:f>
              <c:numCache>
                <c:formatCode>0.00%</c:formatCode>
                <c:ptCount val="2"/>
                <c:pt idx="0">
                  <c:v>0.8</c:v>
                </c:pt>
                <c:pt idx="1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31-44D4-B710-B063A99AA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6600"/>
        <c:axId val="444815816"/>
      </c:barChart>
      <c:catAx>
        <c:axId val="444816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5816"/>
        <c:crosses val="autoZero"/>
        <c:auto val="1"/>
        <c:lblAlgn val="ctr"/>
        <c:lblOffset val="100"/>
        <c:noMultiLvlLbl val="0"/>
      </c:catAx>
      <c:valAx>
        <c:axId val="444815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6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資工系!$C$170:$C$171</c:f>
              <c:numCache>
                <c:formatCode>0.00%</c:formatCode>
                <c:ptCount val="2"/>
                <c:pt idx="0">
                  <c:v>0.6</c:v>
                </c:pt>
                <c:pt idx="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C0-4312-ACF4-7F6D110D4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8560"/>
        <c:axId val="444820128"/>
      </c:barChart>
      <c:catAx>
        <c:axId val="44481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0128"/>
        <c:crosses val="autoZero"/>
        <c:auto val="1"/>
        <c:lblAlgn val="ctr"/>
        <c:lblOffset val="100"/>
        <c:noMultiLvlLbl val="0"/>
      </c:catAx>
      <c:valAx>
        <c:axId val="44482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8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資管系!$C$5</c:f>
              <c:strCache>
                <c:ptCount val="1"/>
                <c:pt idx="0">
                  <c:v>百分比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資管系!$A$6:$A$10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資管系!$C$6:$C$10</c:f>
              <c:numCache>
                <c:formatCode>0.00%</c:formatCode>
                <c:ptCount val="5"/>
                <c:pt idx="0">
                  <c:v>0.5625</c:v>
                </c:pt>
                <c:pt idx="1">
                  <c:v>0.4375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B6-4A17-B9BF-496A3272F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2288"/>
        <c:axId val="444811112"/>
      </c:barChart>
      <c:catAx>
        <c:axId val="44481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1112"/>
        <c:crosses val="autoZero"/>
        <c:auto val="1"/>
        <c:lblAlgn val="ctr"/>
        <c:lblOffset val="100"/>
        <c:noMultiLvlLbl val="0"/>
      </c:catAx>
      <c:valAx>
        <c:axId val="444811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2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資管系!$A$14:$A$18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資管系!$C$14:$C$18</c:f>
              <c:numCache>
                <c:formatCode>0.00%</c:formatCode>
                <c:ptCount val="5"/>
                <c:pt idx="0">
                  <c:v>0.6875</c:v>
                </c:pt>
                <c:pt idx="1">
                  <c:v>0.3125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6E-499A-85CD-C11506140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8168"/>
        <c:axId val="444817384"/>
      </c:barChart>
      <c:catAx>
        <c:axId val="444818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7384"/>
        <c:crosses val="autoZero"/>
        <c:auto val="1"/>
        <c:lblAlgn val="ctr"/>
        <c:lblOffset val="100"/>
        <c:noMultiLvlLbl val="0"/>
      </c:catAx>
      <c:valAx>
        <c:axId val="44481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8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資管系!$A$120:$A$124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資管系!$C$120:$C$124</c:f>
              <c:numCache>
                <c:formatCode>0.00%</c:formatCode>
                <c:ptCount val="5"/>
                <c:pt idx="0">
                  <c:v>0.125</c:v>
                </c:pt>
                <c:pt idx="1">
                  <c:v>0.875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3-453C-B52A-03FDB25AD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1896"/>
        <c:axId val="444819736"/>
      </c:barChart>
      <c:catAx>
        <c:axId val="444811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9736"/>
        <c:crosses val="autoZero"/>
        <c:auto val="1"/>
        <c:lblAlgn val="ctr"/>
        <c:lblOffset val="100"/>
        <c:noMultiLvlLbl val="0"/>
      </c:catAx>
      <c:valAx>
        <c:axId val="444819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1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資管系!$A$24:$A$28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資管系!$C$24:$C$28</c:f>
              <c:numCache>
                <c:formatCode>0.00%</c:formatCode>
                <c:ptCount val="5"/>
                <c:pt idx="0">
                  <c:v>0.3125</c:v>
                </c:pt>
                <c:pt idx="1">
                  <c:v>0.6875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15-4517-84D6-8B3DA0A9C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09544"/>
        <c:axId val="444816208"/>
      </c:barChart>
      <c:catAx>
        <c:axId val="444809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6208"/>
        <c:crosses val="autoZero"/>
        <c:auto val="1"/>
        <c:lblAlgn val="ctr"/>
        <c:lblOffset val="100"/>
        <c:noMultiLvlLbl val="0"/>
      </c:catAx>
      <c:valAx>
        <c:axId val="44481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09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資管系!$A$32:$A$36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資管系!$C$32:$C$36</c:f>
              <c:numCache>
                <c:formatCode>0.00%</c:formatCode>
                <c:ptCount val="5"/>
                <c:pt idx="0">
                  <c:v>0.5625</c:v>
                </c:pt>
                <c:pt idx="1">
                  <c:v>0.25</c:v>
                </c:pt>
                <c:pt idx="2">
                  <c:v>0.1875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6E-4DFB-84C9-67AB6E295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4248"/>
        <c:axId val="444814640"/>
      </c:barChart>
      <c:catAx>
        <c:axId val="444814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4640"/>
        <c:crosses val="autoZero"/>
        <c:auto val="1"/>
        <c:lblAlgn val="ctr"/>
        <c:lblOffset val="100"/>
        <c:noMultiLvlLbl val="0"/>
      </c:catAx>
      <c:valAx>
        <c:axId val="44481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4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資管系!$A$40:$A$44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資管系!$C$40:$C$44</c:f>
              <c:numCache>
                <c:formatCode>0.00%</c:formatCode>
                <c:ptCount val="5"/>
                <c:pt idx="0">
                  <c:v>0.375</c:v>
                </c:pt>
                <c:pt idx="1">
                  <c:v>0.5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4B-4E04-84EB-18E59F2B5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7776"/>
        <c:axId val="444819344"/>
      </c:barChart>
      <c:catAx>
        <c:axId val="44481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9344"/>
        <c:crosses val="autoZero"/>
        <c:auto val="1"/>
        <c:lblAlgn val="ctr"/>
        <c:lblOffset val="100"/>
        <c:noMultiLvlLbl val="0"/>
      </c:catAx>
      <c:valAx>
        <c:axId val="44481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資管系!$A$48:$A$52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資管系!$C$48:$C$52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1-4356-B151-CF7CE3AC0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21696"/>
        <c:axId val="444822872"/>
      </c:barChart>
      <c:catAx>
        <c:axId val="44482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2872"/>
        <c:crosses val="autoZero"/>
        <c:auto val="1"/>
        <c:lblAlgn val="ctr"/>
        <c:lblOffset val="100"/>
        <c:noMultiLvlLbl val="0"/>
      </c:catAx>
      <c:valAx>
        <c:axId val="444822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1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資管系!$A$56:$A$60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資管系!$C$56:$C$60</c:f>
              <c:numCache>
                <c:formatCode>0.00%</c:formatCode>
                <c:ptCount val="5"/>
                <c:pt idx="0">
                  <c:v>0.625</c:v>
                </c:pt>
                <c:pt idx="1">
                  <c:v>0.375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C-407D-A0B2-F0A83E481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22088"/>
        <c:axId val="444824048"/>
      </c:barChart>
      <c:catAx>
        <c:axId val="444822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4048"/>
        <c:crosses val="autoZero"/>
        <c:auto val="1"/>
        <c:lblAlgn val="ctr"/>
        <c:lblOffset val="100"/>
        <c:noMultiLvlLbl val="0"/>
      </c:catAx>
      <c:valAx>
        <c:axId val="44482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2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資管系!$A$64:$A$68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資管系!$C$64:$C$68</c:f>
              <c:numCache>
                <c:formatCode>0.00%</c:formatCode>
                <c:ptCount val="5"/>
                <c:pt idx="0">
                  <c:v>0.375</c:v>
                </c:pt>
                <c:pt idx="1">
                  <c:v>0.5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0-4CB1-B887-4BA0E3A6A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22480"/>
        <c:axId val="444824440"/>
      </c:barChart>
      <c:catAx>
        <c:axId val="44482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4440"/>
        <c:crosses val="autoZero"/>
        <c:auto val="1"/>
        <c:lblAlgn val="ctr"/>
        <c:lblOffset val="100"/>
        <c:noMultiLvlLbl val="0"/>
      </c:catAx>
      <c:valAx>
        <c:axId val="44482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2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資管系!$A$72:$A$76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資管系!$C$72:$C$76</c:f>
              <c:numCache>
                <c:formatCode>0.00%</c:formatCode>
                <c:ptCount val="5"/>
                <c:pt idx="0">
                  <c:v>0.25</c:v>
                </c:pt>
                <c:pt idx="1">
                  <c:v>0.625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3B-4026-80E6-A0602A196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7368"/>
        <c:axId val="445677960"/>
      </c:barChart>
      <c:catAx>
        <c:axId val="445687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77960"/>
        <c:crosses val="autoZero"/>
        <c:auto val="1"/>
        <c:lblAlgn val="ctr"/>
        <c:lblOffset val="100"/>
        <c:noMultiLvlLbl val="0"/>
      </c:catAx>
      <c:valAx>
        <c:axId val="445677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7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資管系!$A$80:$A$84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資管系!$C$80:$C$84</c:f>
              <c:numCache>
                <c:formatCode>0.00%</c:formatCode>
                <c:ptCount val="5"/>
                <c:pt idx="0">
                  <c:v>0.25</c:v>
                </c:pt>
                <c:pt idx="1">
                  <c:v>0.625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49-4112-B589-4189A6087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6192"/>
        <c:axId val="445685800"/>
      </c:barChart>
      <c:catAx>
        <c:axId val="44568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5800"/>
        <c:crosses val="autoZero"/>
        <c:auto val="1"/>
        <c:lblAlgn val="ctr"/>
        <c:lblOffset val="100"/>
        <c:noMultiLvlLbl val="0"/>
      </c:catAx>
      <c:valAx>
        <c:axId val="445685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資管系!$A$88:$A$92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資管系!$C$88:$C$92</c:f>
              <c:numCache>
                <c:formatCode>0.00%</c:formatCode>
                <c:ptCount val="5"/>
                <c:pt idx="0">
                  <c:v>0.1875</c:v>
                </c:pt>
                <c:pt idx="1">
                  <c:v>0.75</c:v>
                </c:pt>
                <c:pt idx="2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EF-4C4A-9330-229C6A3DA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3448"/>
        <c:axId val="445683056"/>
      </c:barChart>
      <c:catAx>
        <c:axId val="44568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3056"/>
        <c:crosses val="autoZero"/>
        <c:auto val="1"/>
        <c:lblAlgn val="ctr"/>
        <c:lblOffset val="100"/>
        <c:noMultiLvlLbl val="0"/>
      </c:catAx>
      <c:valAx>
        <c:axId val="44568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3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資管系!$A$96:$A$100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資管系!$C$96:$C$100</c:f>
              <c:numCache>
                <c:formatCode>0.00%</c:formatCode>
                <c:ptCount val="5"/>
                <c:pt idx="0">
                  <c:v>0.3125</c:v>
                </c:pt>
                <c:pt idx="1">
                  <c:v>0.6875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5-467A-8BD5-A8CD44BF6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8936"/>
        <c:axId val="445677568"/>
      </c:barChart>
      <c:catAx>
        <c:axId val="445688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77568"/>
        <c:crosses val="autoZero"/>
        <c:auto val="1"/>
        <c:lblAlgn val="ctr"/>
        <c:lblOffset val="100"/>
        <c:noMultiLvlLbl val="0"/>
      </c:catAx>
      <c:valAx>
        <c:axId val="44567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8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資管系!$A$104:$A$108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資管系!$C$104:$C$108</c:f>
              <c:numCache>
                <c:formatCode>0.00%</c:formatCode>
                <c:ptCount val="5"/>
                <c:pt idx="0">
                  <c:v>0.25</c:v>
                </c:pt>
                <c:pt idx="1">
                  <c:v>0.375</c:v>
                </c:pt>
                <c:pt idx="2">
                  <c:v>0.375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F-4192-BB28-06CCF45E6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6976"/>
        <c:axId val="445687760"/>
      </c:barChart>
      <c:catAx>
        <c:axId val="44568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7760"/>
        <c:crosses val="autoZero"/>
        <c:auto val="1"/>
        <c:lblAlgn val="ctr"/>
        <c:lblOffset val="100"/>
        <c:noMultiLvlLbl val="0"/>
      </c:catAx>
      <c:valAx>
        <c:axId val="44568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6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資管系!$A$112:$A$116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資管系!$C$112:$C$116</c:f>
              <c:numCache>
                <c:formatCode>0.00%</c:formatCode>
                <c:ptCount val="5"/>
                <c:pt idx="0">
                  <c:v>0.75</c:v>
                </c:pt>
                <c:pt idx="1">
                  <c:v>0.25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6F-4E99-ACF6-5641E51D6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78352"/>
        <c:axId val="445688544"/>
      </c:barChart>
      <c:catAx>
        <c:axId val="44567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8544"/>
        <c:crosses val="autoZero"/>
        <c:auto val="1"/>
        <c:lblAlgn val="ctr"/>
        <c:lblOffset val="100"/>
        <c:noMultiLvlLbl val="0"/>
      </c:catAx>
      <c:valAx>
        <c:axId val="44568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7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資管系!$A$130:$A$134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資管系!$C$130:$C$134</c:f>
              <c:numCache>
                <c:formatCode>0.00%</c:formatCode>
                <c:ptCount val="5"/>
                <c:pt idx="0">
                  <c:v>0.625</c:v>
                </c:pt>
                <c:pt idx="1">
                  <c:v>0.3125</c:v>
                </c:pt>
                <c:pt idx="2">
                  <c:v>6.25E-2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0-4884-9178-279FE4C86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78744"/>
        <c:axId val="445679920"/>
      </c:barChart>
      <c:catAx>
        <c:axId val="44567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79920"/>
        <c:crosses val="autoZero"/>
        <c:auto val="1"/>
        <c:lblAlgn val="ctr"/>
        <c:lblOffset val="100"/>
        <c:noMultiLvlLbl val="0"/>
      </c:catAx>
      <c:valAx>
        <c:axId val="44567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78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資管系!$A$138:$A$144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資管系!$C$138:$C$144</c:f>
              <c:numCache>
                <c:formatCode>0.00%</c:formatCode>
                <c:ptCount val="7"/>
                <c:pt idx="0">
                  <c:v>0.13636363636363599</c:v>
                </c:pt>
                <c:pt idx="1">
                  <c:v>0.27272727272727298</c:v>
                </c:pt>
                <c:pt idx="2">
                  <c:v>0.29545454545454503</c:v>
                </c:pt>
                <c:pt idx="3">
                  <c:v>0.204545454545455</c:v>
                </c:pt>
                <c:pt idx="4">
                  <c:v>4.5454545454545497E-2</c:v>
                </c:pt>
                <c:pt idx="5">
                  <c:v>4.5454545454545497E-2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FD-4C9B-B4C3-FC9953952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8152"/>
        <c:axId val="445680312"/>
      </c:barChart>
      <c:catAx>
        <c:axId val="445688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0312"/>
        <c:crosses val="autoZero"/>
        <c:auto val="1"/>
        <c:lblAlgn val="ctr"/>
        <c:lblOffset val="100"/>
        <c:noMultiLvlLbl val="0"/>
      </c:catAx>
      <c:valAx>
        <c:axId val="445680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8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資管系!$A$148:$A$161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資管系!$C$148:$C$161</c:f>
              <c:numCache>
                <c:formatCode>0.00%</c:formatCode>
                <c:ptCount val="14"/>
                <c:pt idx="0">
                  <c:v>2.9411764705882401E-2</c:v>
                </c:pt>
                <c:pt idx="1">
                  <c:v>0.14705882352941199</c:v>
                </c:pt>
                <c:pt idx="2">
                  <c:v>4.4117647058823498E-2</c:v>
                </c:pt>
                <c:pt idx="3">
                  <c:v>0.10294117647058799</c:v>
                </c:pt>
                <c:pt idx="4">
                  <c:v>1.4705882352941201E-2</c:v>
                </c:pt>
                <c:pt idx="5">
                  <c:v>8.8235294117647106E-2</c:v>
                </c:pt>
                <c:pt idx="6">
                  <c:v>0.20588235294117599</c:v>
                </c:pt>
                <c:pt idx="7">
                  <c:v>4.4117647058823498E-2</c:v>
                </c:pt>
                <c:pt idx="8">
                  <c:v>2.9411764705882401E-2</c:v>
                </c:pt>
                <c:pt idx="9">
                  <c:v>1.4705882352941201E-2</c:v>
                </c:pt>
                <c:pt idx="10">
                  <c:v>0.14705882352941199</c:v>
                </c:pt>
                <c:pt idx="11">
                  <c:v>5.8823529411764698E-2</c:v>
                </c:pt>
                <c:pt idx="12">
                  <c:v>7.3529411764705899E-2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ED-4B35-BAAD-A966AE3E9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1096"/>
        <c:axId val="445689328"/>
      </c:barChart>
      <c:catAx>
        <c:axId val="445681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9328"/>
        <c:crosses val="autoZero"/>
        <c:auto val="1"/>
        <c:lblAlgn val="ctr"/>
        <c:lblOffset val="100"/>
        <c:noMultiLvlLbl val="0"/>
      </c:catAx>
      <c:valAx>
        <c:axId val="44568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1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資管系!$A$165:$A$166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資管系!$C$165:$C$166</c:f>
              <c:numCache>
                <c:formatCode>0.00%</c:formatCode>
                <c:ptCount val="2"/>
                <c:pt idx="0">
                  <c:v>0.9375</c:v>
                </c:pt>
                <c:pt idx="1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7-4591-A6ED-E03D69A9B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4232"/>
        <c:axId val="445679136"/>
      </c:barChart>
      <c:catAx>
        <c:axId val="445684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79136"/>
        <c:crosses val="autoZero"/>
        <c:auto val="1"/>
        <c:lblAlgn val="ctr"/>
        <c:lblOffset val="100"/>
        <c:noMultiLvlLbl val="0"/>
      </c:catAx>
      <c:valAx>
        <c:axId val="445679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4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資管系!$A$170:$A$171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資管系!$C$170:$C$171</c:f>
              <c:numCache>
                <c:formatCode>0.00%</c:formatCode>
                <c:ptCount val="2"/>
                <c:pt idx="0">
                  <c:v>0.9375</c:v>
                </c:pt>
                <c:pt idx="1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07-4081-A908-CB4FC5B5E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5685408"/>
        <c:axId val="445690504"/>
      </c:barChart>
      <c:catAx>
        <c:axId val="44568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90504"/>
        <c:crosses val="autoZero"/>
        <c:auto val="1"/>
        <c:lblAlgn val="ctr"/>
        <c:lblOffset val="100"/>
        <c:noMultiLvlLbl val="0"/>
      </c:catAx>
      <c:valAx>
        <c:axId val="445690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568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資工系!$A$6:$A$10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資管系!$C$6:$C$10</c:f>
              <c:numCache>
                <c:formatCode>0.00%</c:formatCode>
                <c:ptCount val="5"/>
                <c:pt idx="0">
                  <c:v>0.5625</c:v>
                </c:pt>
                <c:pt idx="1">
                  <c:v>0.4375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F4-4AEA-8D7F-52A7BD314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168656"/>
        <c:axId val="443172184"/>
      </c:barChart>
      <c:catAx>
        <c:axId val="44316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2184"/>
        <c:crosses val="autoZero"/>
        <c:auto val="1"/>
        <c:lblAlgn val="ctr"/>
        <c:lblOffset val="100"/>
        <c:noMultiLvlLbl val="0"/>
      </c:catAx>
      <c:valAx>
        <c:axId val="443172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6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資工系!$A$14:$A$18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資管系!$C$14:$C$18</c:f>
              <c:numCache>
                <c:formatCode>0.00%</c:formatCode>
                <c:ptCount val="5"/>
                <c:pt idx="0">
                  <c:v>0.6875</c:v>
                </c:pt>
                <c:pt idx="1">
                  <c:v>0.3125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6-451F-946A-01B7C293B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172968"/>
        <c:axId val="443167480"/>
      </c:barChart>
      <c:catAx>
        <c:axId val="44317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67480"/>
        <c:crosses val="autoZero"/>
        <c:auto val="1"/>
        <c:lblAlgn val="ctr"/>
        <c:lblOffset val="100"/>
        <c:noMultiLvlLbl val="0"/>
      </c:catAx>
      <c:valAx>
        <c:axId val="443167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3172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資工系!$A$120:$A$124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資管系!$C$120:$C$124</c:f>
              <c:numCache>
                <c:formatCode>0.00%</c:formatCode>
                <c:ptCount val="5"/>
                <c:pt idx="0">
                  <c:v>0.125</c:v>
                </c:pt>
                <c:pt idx="1">
                  <c:v>0.875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B5-4AB5-A0BD-5E8C2DF78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5512"/>
        <c:axId val="444087080"/>
      </c:barChart>
      <c:catAx>
        <c:axId val="444085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7080"/>
        <c:crosses val="autoZero"/>
        <c:auto val="1"/>
        <c:lblAlgn val="ctr"/>
        <c:lblOffset val="100"/>
        <c:noMultiLvlLbl val="0"/>
      </c:catAx>
      <c:valAx>
        <c:axId val="444087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5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資工系!$A$24:$A$28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資管系!$C$24:$C$28</c:f>
              <c:numCache>
                <c:formatCode>0.00%</c:formatCode>
                <c:ptCount val="5"/>
                <c:pt idx="0">
                  <c:v>0.3125</c:v>
                </c:pt>
                <c:pt idx="1">
                  <c:v>0.6875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D-4FA5-91AA-0280B091E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9432"/>
        <c:axId val="444082376"/>
      </c:barChart>
      <c:catAx>
        <c:axId val="44408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2376"/>
        <c:crosses val="autoZero"/>
        <c:auto val="1"/>
        <c:lblAlgn val="ctr"/>
        <c:lblOffset val="100"/>
        <c:noMultiLvlLbl val="0"/>
      </c:catAx>
      <c:valAx>
        <c:axId val="444082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9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資工系!$A$32:$A$36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資管系!$C$32:$C$36</c:f>
              <c:numCache>
                <c:formatCode>0.00%</c:formatCode>
                <c:ptCount val="5"/>
                <c:pt idx="0">
                  <c:v>0.5625</c:v>
                </c:pt>
                <c:pt idx="1">
                  <c:v>0.25</c:v>
                </c:pt>
                <c:pt idx="2">
                  <c:v>0.1875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0-45FF-8C6B-34AD1F064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7864"/>
        <c:axId val="444087472"/>
      </c:barChart>
      <c:catAx>
        <c:axId val="444087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7472"/>
        <c:crosses val="autoZero"/>
        <c:auto val="1"/>
        <c:lblAlgn val="ctr"/>
        <c:lblOffset val="100"/>
        <c:noMultiLvlLbl val="0"/>
      </c:catAx>
      <c:valAx>
        <c:axId val="4440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7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資工系!$A$40:$A$44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資管系!$C$40:$C$44</c:f>
              <c:numCache>
                <c:formatCode>0.00%</c:formatCode>
                <c:ptCount val="5"/>
                <c:pt idx="0">
                  <c:v>0.375</c:v>
                </c:pt>
                <c:pt idx="1">
                  <c:v>0.5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A0-4035-BC83-BF93E7432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6296"/>
        <c:axId val="444085904"/>
      </c:barChart>
      <c:catAx>
        <c:axId val="444086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5904"/>
        <c:crosses val="autoZero"/>
        <c:auto val="1"/>
        <c:lblAlgn val="ctr"/>
        <c:lblOffset val="100"/>
        <c:noMultiLvlLbl val="0"/>
      </c:catAx>
      <c:valAx>
        <c:axId val="44408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6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資工系!$A$48:$A$52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資管系!$C$48:$C$52</c:f>
              <c:numCache>
                <c:formatCode>0.00%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D3-4649-B048-A6286A26B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6688"/>
        <c:axId val="444085120"/>
      </c:barChart>
      <c:catAx>
        <c:axId val="44408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5120"/>
        <c:crosses val="autoZero"/>
        <c:auto val="1"/>
        <c:lblAlgn val="ctr"/>
        <c:lblOffset val="100"/>
        <c:noMultiLvlLbl val="0"/>
      </c:catAx>
      <c:valAx>
        <c:axId val="44408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資工系!$A$56:$A$60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資管系!$C$56:$C$60</c:f>
              <c:numCache>
                <c:formatCode>0.00%</c:formatCode>
                <c:ptCount val="5"/>
                <c:pt idx="0">
                  <c:v>0.625</c:v>
                </c:pt>
                <c:pt idx="1">
                  <c:v>0.375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16-446C-B1E2-67F117CC0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8256"/>
        <c:axId val="444089040"/>
      </c:barChart>
      <c:catAx>
        <c:axId val="44408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9040"/>
        <c:crosses val="autoZero"/>
        <c:auto val="1"/>
        <c:lblAlgn val="ctr"/>
        <c:lblOffset val="100"/>
        <c:noMultiLvlLbl val="0"/>
      </c:catAx>
      <c:valAx>
        <c:axId val="44408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8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資工系!$A$64:$A$68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資管系!$C$64:$C$68</c:f>
              <c:numCache>
                <c:formatCode>0.00%</c:formatCode>
                <c:ptCount val="5"/>
                <c:pt idx="0">
                  <c:v>0.375</c:v>
                </c:pt>
                <c:pt idx="1">
                  <c:v>0.5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AF-4B9A-8AF8-7CBCFE7DD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084336"/>
        <c:axId val="444084728"/>
      </c:barChart>
      <c:catAx>
        <c:axId val="44408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4728"/>
        <c:crosses val="autoZero"/>
        <c:auto val="1"/>
        <c:lblAlgn val="ctr"/>
        <c:lblOffset val="100"/>
        <c:noMultiLvlLbl val="0"/>
      </c:catAx>
      <c:valAx>
        <c:axId val="444084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08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資工系!$A$72:$A$76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資管系!$C$72:$C$76</c:f>
              <c:numCache>
                <c:formatCode>0.00%</c:formatCode>
                <c:ptCount val="5"/>
                <c:pt idx="0">
                  <c:v>0.25</c:v>
                </c:pt>
                <c:pt idx="1">
                  <c:v>0.625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6-4DAA-ACAE-2AACBE7FE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2936"/>
        <c:axId val="441426856"/>
      </c:barChart>
      <c:catAx>
        <c:axId val="441422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6856"/>
        <c:crosses val="autoZero"/>
        <c:auto val="1"/>
        <c:lblAlgn val="ctr"/>
        <c:lblOffset val="100"/>
        <c:noMultiLvlLbl val="0"/>
      </c:catAx>
      <c:valAx>
        <c:axId val="441426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2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資工系!$A$80:$A$84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資管系!$C$80:$C$84</c:f>
              <c:numCache>
                <c:formatCode>0.00%</c:formatCode>
                <c:ptCount val="5"/>
                <c:pt idx="0">
                  <c:v>0.25</c:v>
                </c:pt>
                <c:pt idx="1">
                  <c:v>0.625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F9-4566-B51D-3C550A43D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5680"/>
        <c:axId val="441423720"/>
      </c:barChart>
      <c:catAx>
        <c:axId val="44142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3720"/>
        <c:crosses val="autoZero"/>
        <c:auto val="1"/>
        <c:lblAlgn val="ctr"/>
        <c:lblOffset val="100"/>
        <c:noMultiLvlLbl val="0"/>
      </c:catAx>
      <c:valAx>
        <c:axId val="441423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資工系!$A$88:$A$92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資管系!$C$88:$C$92</c:f>
              <c:numCache>
                <c:formatCode>0.00%</c:formatCode>
                <c:ptCount val="5"/>
                <c:pt idx="0">
                  <c:v>0.1875</c:v>
                </c:pt>
                <c:pt idx="1">
                  <c:v>0.75</c:v>
                </c:pt>
                <c:pt idx="2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0C-46E8-BAD2-F3346B092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8424"/>
        <c:axId val="441424896"/>
      </c:barChart>
      <c:catAx>
        <c:axId val="441428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4896"/>
        <c:crosses val="autoZero"/>
        <c:auto val="1"/>
        <c:lblAlgn val="ctr"/>
        <c:lblOffset val="100"/>
        <c:noMultiLvlLbl val="0"/>
      </c:catAx>
      <c:valAx>
        <c:axId val="44142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8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資工系!$A$96:$A$100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資管系!$C$96:$C$100</c:f>
              <c:numCache>
                <c:formatCode>0.00%</c:formatCode>
                <c:ptCount val="5"/>
                <c:pt idx="0">
                  <c:v>0.3125</c:v>
                </c:pt>
                <c:pt idx="1">
                  <c:v>0.6875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8-4752-8D2E-B20A99501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4112"/>
        <c:axId val="441428032"/>
      </c:barChart>
      <c:catAx>
        <c:axId val="44142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8032"/>
        <c:crosses val="autoZero"/>
        <c:auto val="1"/>
        <c:lblAlgn val="ctr"/>
        <c:lblOffset val="100"/>
        <c:noMultiLvlLbl val="0"/>
      </c:catAx>
      <c:valAx>
        <c:axId val="44142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4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資工系!$A$104:$A$108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資管系!$C$104:$C$108</c:f>
              <c:numCache>
                <c:formatCode>0.00%</c:formatCode>
                <c:ptCount val="5"/>
                <c:pt idx="0">
                  <c:v>0.25</c:v>
                </c:pt>
                <c:pt idx="1">
                  <c:v>0.375</c:v>
                </c:pt>
                <c:pt idx="2">
                  <c:v>0.375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34-492B-B977-251B0D05A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6072"/>
        <c:axId val="441428816"/>
      </c:barChart>
      <c:catAx>
        <c:axId val="441426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8816"/>
        <c:crosses val="autoZero"/>
        <c:auto val="1"/>
        <c:lblAlgn val="ctr"/>
        <c:lblOffset val="100"/>
        <c:noMultiLvlLbl val="0"/>
      </c:catAx>
      <c:valAx>
        <c:axId val="44142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6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資工系!$A$112:$A$116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資管系!$C$112:$C$116</c:f>
              <c:numCache>
                <c:formatCode>0.00%</c:formatCode>
                <c:ptCount val="5"/>
                <c:pt idx="0">
                  <c:v>0.75</c:v>
                </c:pt>
                <c:pt idx="1">
                  <c:v>0.25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51-45F0-BB79-9C8BED78C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2544"/>
        <c:axId val="441426464"/>
      </c:barChart>
      <c:catAx>
        <c:axId val="44142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6464"/>
        <c:crosses val="autoZero"/>
        <c:auto val="1"/>
        <c:lblAlgn val="ctr"/>
        <c:lblOffset val="100"/>
        <c:noMultiLvlLbl val="0"/>
      </c:catAx>
      <c:valAx>
        <c:axId val="44142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資工系!$A$130:$A$134</c:f>
              <c:strCache>
                <c:ptCount val="5"/>
                <c:pt idx="0">
                  <c:v>非常願意</c:v>
                </c:pt>
                <c:pt idx="1">
                  <c:v>願意</c:v>
                </c:pt>
                <c:pt idx="2">
                  <c:v>普通</c:v>
                </c:pt>
                <c:pt idx="3">
                  <c:v>不願意</c:v>
                </c:pt>
                <c:pt idx="4">
                  <c:v>非常不願意</c:v>
                </c:pt>
              </c:strCache>
            </c:strRef>
          </c:cat>
          <c:val>
            <c:numRef>
              <c:f>資管系!$C$130:$C$134</c:f>
              <c:numCache>
                <c:formatCode>0.00%</c:formatCode>
                <c:ptCount val="5"/>
                <c:pt idx="0">
                  <c:v>0.625</c:v>
                </c:pt>
                <c:pt idx="1">
                  <c:v>0.3125</c:v>
                </c:pt>
                <c:pt idx="2">
                  <c:v>6.25E-2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32-43BD-9A14-4E42D88FE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1427640"/>
        <c:axId val="444821304"/>
      </c:barChart>
      <c:catAx>
        <c:axId val="441427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1304"/>
        <c:crosses val="autoZero"/>
        <c:auto val="1"/>
        <c:lblAlgn val="ctr"/>
        <c:lblOffset val="100"/>
        <c:noMultiLvlLbl val="0"/>
      </c:catAx>
      <c:valAx>
        <c:axId val="444821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1427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資工系!$A$138:$A$144</c:f>
              <c:strCache>
                <c:ptCount val="7"/>
                <c:pt idx="0">
                  <c:v>針對職場調整課程設計</c:v>
                </c:pt>
                <c:pt idx="1">
                  <c:v>增加至業界實習機會</c:v>
                </c:pt>
                <c:pt idx="2">
                  <c:v>強化實務的應用</c:v>
                </c:pt>
                <c:pt idx="3">
                  <c:v>協助學生瞭解及規劃職涯方向</c:v>
                </c:pt>
                <c:pt idx="4">
                  <c:v>專業證照取得</c:v>
                </c:pt>
                <c:pt idx="5">
                  <c:v>加強外語能力</c:v>
                </c:pt>
                <c:pt idx="6">
                  <c:v>其他</c:v>
                </c:pt>
              </c:strCache>
            </c:strRef>
          </c:cat>
          <c:val>
            <c:numRef>
              <c:f>資管系!$C$138:$C$144</c:f>
              <c:numCache>
                <c:formatCode>0.00%</c:formatCode>
                <c:ptCount val="7"/>
                <c:pt idx="0">
                  <c:v>0.13636363636363599</c:v>
                </c:pt>
                <c:pt idx="1">
                  <c:v>0.27272727272727298</c:v>
                </c:pt>
                <c:pt idx="2">
                  <c:v>0.29545454545454503</c:v>
                </c:pt>
                <c:pt idx="3">
                  <c:v>0.204545454545455</c:v>
                </c:pt>
                <c:pt idx="4">
                  <c:v>4.5454545454545497E-2</c:v>
                </c:pt>
                <c:pt idx="5">
                  <c:v>4.5454545454545497E-2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E-4C91-B90F-DE2069631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5424"/>
        <c:axId val="444815032"/>
      </c:barChart>
      <c:catAx>
        <c:axId val="44481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5032"/>
        <c:crosses val="autoZero"/>
        <c:auto val="1"/>
        <c:lblAlgn val="ctr"/>
        <c:lblOffset val="100"/>
        <c:noMultiLvlLbl val="0"/>
      </c:catAx>
      <c:valAx>
        <c:axId val="444815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資工系!$A$148:$A$161</c:f>
              <c:strCache>
                <c:ptCount val="14"/>
                <c:pt idx="0">
                  <c:v>畢業成績</c:v>
                </c:pt>
                <c:pt idx="1">
                  <c:v>實務經驗</c:v>
                </c:pt>
                <c:pt idx="2">
                  <c:v>外語能力</c:v>
                </c:pt>
                <c:pt idx="3">
                  <c:v>人際關係</c:v>
                </c:pt>
                <c:pt idx="4">
                  <c:v>社團經驗</c:v>
                </c:pt>
                <c:pt idx="5">
                  <c:v>職場倫理</c:v>
                </c:pt>
                <c:pt idx="6">
                  <c:v>溝通能力</c:v>
                </c:pt>
                <c:pt idx="7">
                  <c:v>電腦能力</c:v>
                </c:pt>
                <c:pt idx="8">
                  <c:v>儀容談吐</c:v>
                </c:pt>
                <c:pt idx="9">
                  <c:v>打工經驗</c:v>
                </c:pt>
                <c:pt idx="10">
                  <c:v>工作態度、配合度</c:v>
                </c:pt>
                <c:pt idx="11">
                  <c:v>專業技能、競賽得獎經歷</c:v>
                </c:pt>
                <c:pt idx="12">
                  <c:v>未來發展潛力</c:v>
                </c:pt>
                <c:pt idx="13">
                  <c:v>其他</c:v>
                </c:pt>
              </c:strCache>
            </c:strRef>
          </c:cat>
          <c:val>
            <c:numRef>
              <c:f>資管系!$C$148:$C$161</c:f>
              <c:numCache>
                <c:formatCode>0.00%</c:formatCode>
                <c:ptCount val="14"/>
                <c:pt idx="0">
                  <c:v>2.9411764705882401E-2</c:v>
                </c:pt>
                <c:pt idx="1">
                  <c:v>0.14705882352941199</c:v>
                </c:pt>
                <c:pt idx="2">
                  <c:v>4.4117647058823498E-2</c:v>
                </c:pt>
                <c:pt idx="3">
                  <c:v>0.10294117647058799</c:v>
                </c:pt>
                <c:pt idx="4">
                  <c:v>1.4705882352941201E-2</c:v>
                </c:pt>
                <c:pt idx="5">
                  <c:v>8.8235294117647106E-2</c:v>
                </c:pt>
                <c:pt idx="6">
                  <c:v>0.20588235294117599</c:v>
                </c:pt>
                <c:pt idx="7">
                  <c:v>4.4117647058823498E-2</c:v>
                </c:pt>
                <c:pt idx="8">
                  <c:v>2.9411764705882401E-2</c:v>
                </c:pt>
                <c:pt idx="9">
                  <c:v>1.4705882352941201E-2</c:v>
                </c:pt>
                <c:pt idx="10">
                  <c:v>0.14705882352941199</c:v>
                </c:pt>
                <c:pt idx="11">
                  <c:v>5.8823529411764698E-2</c:v>
                </c:pt>
                <c:pt idx="12">
                  <c:v>7.3529411764705899E-2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7B-4896-8154-EBC48D8344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0328"/>
        <c:axId val="444820912"/>
      </c:barChart>
      <c:catAx>
        <c:axId val="444810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0912"/>
        <c:crosses val="autoZero"/>
        <c:auto val="1"/>
        <c:lblAlgn val="ctr"/>
        <c:lblOffset val="100"/>
        <c:noMultiLvlLbl val="0"/>
      </c:catAx>
      <c:valAx>
        <c:axId val="44482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資工系!$A$165:$A$166</c:f>
              <c:strCache>
                <c:ptCount val="2"/>
                <c:pt idx="0">
                  <c:v>有</c:v>
                </c:pt>
                <c:pt idx="1">
                  <c:v>沒有</c:v>
                </c:pt>
              </c:strCache>
            </c:strRef>
          </c:cat>
          <c:val>
            <c:numRef>
              <c:f>資管系!$C$165:$C$166</c:f>
              <c:numCache>
                <c:formatCode>0.00%</c:formatCode>
                <c:ptCount val="2"/>
                <c:pt idx="0">
                  <c:v>0.9375</c:v>
                </c:pt>
                <c:pt idx="1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C-4A25-A4EE-F3DBBA3AE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6600"/>
        <c:axId val="444815816"/>
      </c:barChart>
      <c:catAx>
        <c:axId val="444816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5816"/>
        <c:crosses val="autoZero"/>
        <c:auto val="1"/>
        <c:lblAlgn val="ctr"/>
        <c:lblOffset val="100"/>
        <c:noMultiLvlLbl val="0"/>
      </c:catAx>
      <c:valAx>
        <c:axId val="444815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6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資工系!$A$170:$A$171</c:f>
              <c:strCache>
                <c:ptCount val="2"/>
                <c:pt idx="0">
                  <c:v>願意</c:v>
                </c:pt>
                <c:pt idx="1">
                  <c:v>目前尚未規劃</c:v>
                </c:pt>
              </c:strCache>
            </c:strRef>
          </c:cat>
          <c:val>
            <c:numRef>
              <c:f>資管系!$C$170:$C$171</c:f>
              <c:numCache>
                <c:formatCode>0.00%</c:formatCode>
                <c:ptCount val="2"/>
                <c:pt idx="0">
                  <c:v>0.9375</c:v>
                </c:pt>
                <c:pt idx="1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38-48B3-B018-50089BC73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4818560"/>
        <c:axId val="444820128"/>
      </c:barChart>
      <c:catAx>
        <c:axId val="44481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20128"/>
        <c:crosses val="autoZero"/>
        <c:auto val="1"/>
        <c:lblAlgn val="ctr"/>
        <c:lblOffset val="100"/>
        <c:noMultiLvlLbl val="0"/>
      </c:catAx>
      <c:valAx>
        <c:axId val="44482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44818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lang="en-US"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18" Type="http://schemas.openxmlformats.org/officeDocument/2006/relationships/chart" Target="../charts/chart3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17" Type="http://schemas.openxmlformats.org/officeDocument/2006/relationships/chart" Target="../charts/chart37.xml"/><Relationship Id="rId2" Type="http://schemas.openxmlformats.org/officeDocument/2006/relationships/chart" Target="../charts/chart22.xml"/><Relationship Id="rId16" Type="http://schemas.openxmlformats.org/officeDocument/2006/relationships/chart" Target="../charts/chart36.xml"/><Relationship Id="rId20" Type="http://schemas.openxmlformats.org/officeDocument/2006/relationships/chart" Target="../charts/chart40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10" Type="http://schemas.openxmlformats.org/officeDocument/2006/relationships/chart" Target="../charts/chart30.xml"/><Relationship Id="rId19" Type="http://schemas.openxmlformats.org/officeDocument/2006/relationships/chart" Target="../charts/chart39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13" Type="http://schemas.openxmlformats.org/officeDocument/2006/relationships/chart" Target="../charts/chart53.xml"/><Relationship Id="rId18" Type="http://schemas.openxmlformats.org/officeDocument/2006/relationships/chart" Target="../charts/chart5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17" Type="http://schemas.openxmlformats.org/officeDocument/2006/relationships/chart" Target="../charts/chart57.xml"/><Relationship Id="rId2" Type="http://schemas.openxmlformats.org/officeDocument/2006/relationships/chart" Target="../charts/chart42.xml"/><Relationship Id="rId16" Type="http://schemas.openxmlformats.org/officeDocument/2006/relationships/chart" Target="../charts/chart56.xml"/><Relationship Id="rId20" Type="http://schemas.openxmlformats.org/officeDocument/2006/relationships/chart" Target="../charts/chart60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5" Type="http://schemas.openxmlformats.org/officeDocument/2006/relationships/chart" Target="../charts/chart55.xml"/><Relationship Id="rId10" Type="http://schemas.openxmlformats.org/officeDocument/2006/relationships/chart" Target="../charts/chart50.xml"/><Relationship Id="rId19" Type="http://schemas.openxmlformats.org/officeDocument/2006/relationships/chart" Target="../charts/chart59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Relationship Id="rId14" Type="http://schemas.openxmlformats.org/officeDocument/2006/relationships/chart" Target="../charts/chart54.xml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73.xml"/><Relationship Id="rId18" Type="http://schemas.openxmlformats.org/officeDocument/2006/relationships/chart" Target="../charts/chart78.xml"/><Relationship Id="rId26" Type="http://schemas.openxmlformats.org/officeDocument/2006/relationships/chart" Target="../charts/chart86.xml"/><Relationship Id="rId39" Type="http://schemas.openxmlformats.org/officeDocument/2006/relationships/chart" Target="../charts/chart99.xml"/><Relationship Id="rId21" Type="http://schemas.openxmlformats.org/officeDocument/2006/relationships/chart" Target="../charts/chart81.xml"/><Relationship Id="rId34" Type="http://schemas.openxmlformats.org/officeDocument/2006/relationships/chart" Target="../charts/chart94.xml"/><Relationship Id="rId7" Type="http://schemas.openxmlformats.org/officeDocument/2006/relationships/chart" Target="../charts/chart67.xml"/><Relationship Id="rId12" Type="http://schemas.openxmlformats.org/officeDocument/2006/relationships/chart" Target="../charts/chart72.xml"/><Relationship Id="rId17" Type="http://schemas.openxmlformats.org/officeDocument/2006/relationships/chart" Target="../charts/chart77.xml"/><Relationship Id="rId25" Type="http://schemas.openxmlformats.org/officeDocument/2006/relationships/chart" Target="../charts/chart85.xml"/><Relationship Id="rId33" Type="http://schemas.openxmlformats.org/officeDocument/2006/relationships/chart" Target="../charts/chart93.xml"/><Relationship Id="rId38" Type="http://schemas.openxmlformats.org/officeDocument/2006/relationships/chart" Target="../charts/chart98.xml"/><Relationship Id="rId2" Type="http://schemas.openxmlformats.org/officeDocument/2006/relationships/chart" Target="../charts/chart62.xml"/><Relationship Id="rId16" Type="http://schemas.openxmlformats.org/officeDocument/2006/relationships/chart" Target="../charts/chart76.xml"/><Relationship Id="rId20" Type="http://schemas.openxmlformats.org/officeDocument/2006/relationships/chart" Target="../charts/chart80.xml"/><Relationship Id="rId29" Type="http://schemas.openxmlformats.org/officeDocument/2006/relationships/chart" Target="../charts/chart89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11" Type="http://schemas.openxmlformats.org/officeDocument/2006/relationships/chart" Target="../charts/chart71.xml"/><Relationship Id="rId24" Type="http://schemas.openxmlformats.org/officeDocument/2006/relationships/chart" Target="../charts/chart84.xml"/><Relationship Id="rId32" Type="http://schemas.openxmlformats.org/officeDocument/2006/relationships/chart" Target="../charts/chart92.xml"/><Relationship Id="rId37" Type="http://schemas.openxmlformats.org/officeDocument/2006/relationships/chart" Target="../charts/chart97.xml"/><Relationship Id="rId40" Type="http://schemas.openxmlformats.org/officeDocument/2006/relationships/chart" Target="../charts/chart100.xml"/><Relationship Id="rId5" Type="http://schemas.openxmlformats.org/officeDocument/2006/relationships/chart" Target="../charts/chart65.xml"/><Relationship Id="rId15" Type="http://schemas.openxmlformats.org/officeDocument/2006/relationships/chart" Target="../charts/chart75.xml"/><Relationship Id="rId23" Type="http://schemas.openxmlformats.org/officeDocument/2006/relationships/chart" Target="../charts/chart83.xml"/><Relationship Id="rId28" Type="http://schemas.openxmlformats.org/officeDocument/2006/relationships/chart" Target="../charts/chart88.xml"/><Relationship Id="rId36" Type="http://schemas.openxmlformats.org/officeDocument/2006/relationships/chart" Target="../charts/chart96.xml"/><Relationship Id="rId10" Type="http://schemas.openxmlformats.org/officeDocument/2006/relationships/chart" Target="../charts/chart70.xml"/><Relationship Id="rId19" Type="http://schemas.openxmlformats.org/officeDocument/2006/relationships/chart" Target="../charts/chart79.xml"/><Relationship Id="rId31" Type="http://schemas.openxmlformats.org/officeDocument/2006/relationships/chart" Target="../charts/chart91.xml"/><Relationship Id="rId4" Type="http://schemas.openxmlformats.org/officeDocument/2006/relationships/chart" Target="../charts/chart64.xml"/><Relationship Id="rId9" Type="http://schemas.openxmlformats.org/officeDocument/2006/relationships/chart" Target="../charts/chart69.xml"/><Relationship Id="rId14" Type="http://schemas.openxmlformats.org/officeDocument/2006/relationships/chart" Target="../charts/chart74.xml"/><Relationship Id="rId22" Type="http://schemas.openxmlformats.org/officeDocument/2006/relationships/chart" Target="../charts/chart82.xml"/><Relationship Id="rId27" Type="http://schemas.openxmlformats.org/officeDocument/2006/relationships/chart" Target="../charts/chart87.xml"/><Relationship Id="rId30" Type="http://schemas.openxmlformats.org/officeDocument/2006/relationships/chart" Target="../charts/chart90.xml"/><Relationship Id="rId35" Type="http://schemas.openxmlformats.org/officeDocument/2006/relationships/chart" Target="../charts/chart95.xml"/><Relationship Id="rId8" Type="http://schemas.openxmlformats.org/officeDocument/2006/relationships/chart" Target="../charts/chart68.xml"/><Relationship Id="rId3" Type="http://schemas.openxmlformats.org/officeDocument/2006/relationships/chart" Target="../charts/chart6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8" name="圖表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9" name="圖表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10" name="圖表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11" name="圖表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12" name="圖表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13" name="圖表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14" name="圖表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15" name="圖表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16" name="圖表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17" name="圖表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18" name="圖表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19" name="圖表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20" name="圖表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21" name="圖表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9525</xdr:colOff>
      <xdr:row>3</xdr:row>
      <xdr:rowOff>209549</xdr:rowOff>
    </xdr:from>
    <xdr:to>
      <xdr:col>12</xdr:col>
      <xdr:colOff>9525</xdr:colOff>
      <xdr:row>10</xdr:row>
      <xdr:rowOff>200024</xdr:rowOff>
    </xdr:to>
    <xdr:graphicFrame macro="">
      <xdr:nvGraphicFramePr>
        <xdr:cNvPr id="22" name="圖表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0</xdr:colOff>
      <xdr:row>11</xdr:row>
      <xdr:rowOff>209549</xdr:rowOff>
    </xdr:from>
    <xdr:to>
      <xdr:col>12</xdr:col>
      <xdr:colOff>0</xdr:colOff>
      <xdr:row>18</xdr:row>
      <xdr:rowOff>200024</xdr:rowOff>
    </xdr:to>
    <xdr:graphicFrame macro="">
      <xdr:nvGraphicFramePr>
        <xdr:cNvPr id="23" name="圖表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0</xdr:colOff>
      <xdr:row>117</xdr:row>
      <xdr:rowOff>209549</xdr:rowOff>
    </xdr:from>
    <xdr:to>
      <xdr:col>12</xdr:col>
      <xdr:colOff>0</xdr:colOff>
      <xdr:row>125</xdr:row>
      <xdr:rowOff>0</xdr:rowOff>
    </xdr:to>
    <xdr:graphicFrame macro="">
      <xdr:nvGraphicFramePr>
        <xdr:cNvPr id="24" name="圖表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</xdr:col>
      <xdr:colOff>9525</xdr:colOff>
      <xdr:row>22</xdr:row>
      <xdr:rowOff>9525</xdr:rowOff>
    </xdr:from>
    <xdr:to>
      <xdr:col>12</xdr:col>
      <xdr:colOff>9525</xdr:colOff>
      <xdr:row>29</xdr:row>
      <xdr:rowOff>19050</xdr:rowOff>
    </xdr:to>
    <xdr:graphicFrame macro="">
      <xdr:nvGraphicFramePr>
        <xdr:cNvPr id="25" name="圖表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</xdr:col>
      <xdr:colOff>0</xdr:colOff>
      <xdr:row>30</xdr:row>
      <xdr:rowOff>0</xdr:rowOff>
    </xdr:from>
    <xdr:to>
      <xdr:col>12</xdr:col>
      <xdr:colOff>0</xdr:colOff>
      <xdr:row>37</xdr:row>
      <xdr:rowOff>9525</xdr:rowOff>
    </xdr:to>
    <xdr:graphicFrame macro="">
      <xdr:nvGraphicFramePr>
        <xdr:cNvPr id="26" name="圖表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</xdr:col>
      <xdr:colOff>0</xdr:colOff>
      <xdr:row>38</xdr:row>
      <xdr:rowOff>0</xdr:rowOff>
    </xdr:from>
    <xdr:to>
      <xdr:col>12</xdr:col>
      <xdr:colOff>0</xdr:colOff>
      <xdr:row>45</xdr:row>
      <xdr:rowOff>9525</xdr:rowOff>
    </xdr:to>
    <xdr:graphicFrame macro="">
      <xdr:nvGraphicFramePr>
        <xdr:cNvPr id="27" name="圖表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</xdr:col>
      <xdr:colOff>0</xdr:colOff>
      <xdr:row>46</xdr:row>
      <xdr:rowOff>0</xdr:rowOff>
    </xdr:from>
    <xdr:to>
      <xdr:col>12</xdr:col>
      <xdr:colOff>0</xdr:colOff>
      <xdr:row>53</xdr:row>
      <xdr:rowOff>9525</xdr:rowOff>
    </xdr:to>
    <xdr:graphicFrame macro="">
      <xdr:nvGraphicFramePr>
        <xdr:cNvPr id="28" name="圖表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</xdr:col>
      <xdr:colOff>0</xdr:colOff>
      <xdr:row>54</xdr:row>
      <xdr:rowOff>0</xdr:rowOff>
    </xdr:from>
    <xdr:to>
      <xdr:col>12</xdr:col>
      <xdr:colOff>0</xdr:colOff>
      <xdr:row>61</xdr:row>
      <xdr:rowOff>9525</xdr:rowOff>
    </xdr:to>
    <xdr:graphicFrame macro="">
      <xdr:nvGraphicFramePr>
        <xdr:cNvPr id="29" name="圖表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</xdr:col>
      <xdr:colOff>0</xdr:colOff>
      <xdr:row>62</xdr:row>
      <xdr:rowOff>0</xdr:rowOff>
    </xdr:from>
    <xdr:to>
      <xdr:col>12</xdr:col>
      <xdr:colOff>0</xdr:colOff>
      <xdr:row>68</xdr:row>
      <xdr:rowOff>200025</xdr:rowOff>
    </xdr:to>
    <xdr:graphicFrame macro="">
      <xdr:nvGraphicFramePr>
        <xdr:cNvPr id="30" name="圖表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</xdr:col>
      <xdr:colOff>0</xdr:colOff>
      <xdr:row>70</xdr:row>
      <xdr:rowOff>9525</xdr:rowOff>
    </xdr:from>
    <xdr:to>
      <xdr:col>12</xdr:col>
      <xdr:colOff>0</xdr:colOff>
      <xdr:row>77</xdr:row>
      <xdr:rowOff>0</xdr:rowOff>
    </xdr:to>
    <xdr:graphicFrame macro="">
      <xdr:nvGraphicFramePr>
        <xdr:cNvPr id="31" name="圖表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4</xdr:col>
      <xdr:colOff>0</xdr:colOff>
      <xdr:row>78</xdr:row>
      <xdr:rowOff>0</xdr:rowOff>
    </xdr:from>
    <xdr:to>
      <xdr:col>12</xdr:col>
      <xdr:colOff>0</xdr:colOff>
      <xdr:row>84</xdr:row>
      <xdr:rowOff>200025</xdr:rowOff>
    </xdr:to>
    <xdr:graphicFrame macro="">
      <xdr:nvGraphicFramePr>
        <xdr:cNvPr id="32" name="圖表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</xdr:col>
      <xdr:colOff>0</xdr:colOff>
      <xdr:row>86</xdr:row>
      <xdr:rowOff>0</xdr:rowOff>
    </xdr:from>
    <xdr:to>
      <xdr:col>12</xdr:col>
      <xdr:colOff>0</xdr:colOff>
      <xdr:row>92</xdr:row>
      <xdr:rowOff>200025</xdr:rowOff>
    </xdr:to>
    <xdr:graphicFrame macro="">
      <xdr:nvGraphicFramePr>
        <xdr:cNvPr id="33" name="圖表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</xdr:col>
      <xdr:colOff>0</xdr:colOff>
      <xdr:row>94</xdr:row>
      <xdr:rowOff>0</xdr:rowOff>
    </xdr:from>
    <xdr:to>
      <xdr:col>12</xdr:col>
      <xdr:colOff>0</xdr:colOff>
      <xdr:row>100</xdr:row>
      <xdr:rowOff>200025</xdr:rowOff>
    </xdr:to>
    <xdr:graphicFrame macro="">
      <xdr:nvGraphicFramePr>
        <xdr:cNvPr id="34" name="圖表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4</xdr:col>
      <xdr:colOff>0</xdr:colOff>
      <xdr:row>102</xdr:row>
      <xdr:rowOff>0</xdr:rowOff>
    </xdr:from>
    <xdr:to>
      <xdr:col>12</xdr:col>
      <xdr:colOff>0</xdr:colOff>
      <xdr:row>108</xdr:row>
      <xdr:rowOff>200025</xdr:rowOff>
    </xdr:to>
    <xdr:graphicFrame macro="">
      <xdr:nvGraphicFramePr>
        <xdr:cNvPr id="35" name="圖表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</xdr:col>
      <xdr:colOff>0</xdr:colOff>
      <xdr:row>110</xdr:row>
      <xdr:rowOff>0</xdr:rowOff>
    </xdr:from>
    <xdr:to>
      <xdr:col>12</xdr:col>
      <xdr:colOff>0</xdr:colOff>
      <xdr:row>116</xdr:row>
      <xdr:rowOff>200025</xdr:rowOff>
    </xdr:to>
    <xdr:graphicFrame macro="">
      <xdr:nvGraphicFramePr>
        <xdr:cNvPr id="36" name="圖表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</xdr:col>
      <xdr:colOff>0</xdr:colOff>
      <xdr:row>128</xdr:row>
      <xdr:rowOff>0</xdr:rowOff>
    </xdr:from>
    <xdr:to>
      <xdr:col>12</xdr:col>
      <xdr:colOff>0</xdr:colOff>
      <xdr:row>134</xdr:row>
      <xdr:rowOff>200025</xdr:rowOff>
    </xdr:to>
    <xdr:graphicFrame macro="">
      <xdr:nvGraphicFramePr>
        <xdr:cNvPr id="37" name="圖表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</xdr:col>
      <xdr:colOff>510539</xdr:colOff>
      <xdr:row>136</xdr:row>
      <xdr:rowOff>0</xdr:rowOff>
    </xdr:from>
    <xdr:to>
      <xdr:col>16</xdr:col>
      <xdr:colOff>7620</xdr:colOff>
      <xdr:row>145</xdr:row>
      <xdr:rowOff>0</xdr:rowOff>
    </xdr:to>
    <xdr:graphicFrame macro="">
      <xdr:nvGraphicFramePr>
        <xdr:cNvPr id="38" name="圖表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</xdr:col>
      <xdr:colOff>1</xdr:colOff>
      <xdr:row>146</xdr:row>
      <xdr:rowOff>0</xdr:rowOff>
    </xdr:from>
    <xdr:to>
      <xdr:col>16</xdr:col>
      <xdr:colOff>7620</xdr:colOff>
      <xdr:row>162</xdr:row>
      <xdr:rowOff>0</xdr:rowOff>
    </xdr:to>
    <xdr:graphicFrame macro="">
      <xdr:nvGraphicFramePr>
        <xdr:cNvPr id="39" name="圖表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</xdr:col>
      <xdr:colOff>0</xdr:colOff>
      <xdr:row>163</xdr:row>
      <xdr:rowOff>0</xdr:rowOff>
    </xdr:from>
    <xdr:to>
      <xdr:col>8</xdr:col>
      <xdr:colOff>19050</xdr:colOff>
      <xdr:row>166</xdr:row>
      <xdr:rowOff>209549</xdr:rowOff>
    </xdr:to>
    <xdr:graphicFrame macro="">
      <xdr:nvGraphicFramePr>
        <xdr:cNvPr id="40" name="圖表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</xdr:col>
      <xdr:colOff>0</xdr:colOff>
      <xdr:row>168</xdr:row>
      <xdr:rowOff>0</xdr:rowOff>
    </xdr:from>
    <xdr:to>
      <xdr:col>8</xdr:col>
      <xdr:colOff>19050</xdr:colOff>
      <xdr:row>171</xdr:row>
      <xdr:rowOff>209549</xdr:rowOff>
    </xdr:to>
    <xdr:graphicFrame macro="">
      <xdr:nvGraphicFramePr>
        <xdr:cNvPr id="41" name="圖表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綠黃色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2"/>
  <sheetViews>
    <sheetView showZeros="0" tabSelected="1" workbookViewId="0">
      <selection sqref="A1:I1"/>
    </sheetView>
  </sheetViews>
  <sheetFormatPr defaultColWidth="9" defaultRowHeight="16.5" x14ac:dyDescent="0.25"/>
  <cols>
    <col min="1" max="1" width="56.625" style="1" customWidth="1"/>
    <col min="2" max="2" width="5.5" style="1" customWidth="1"/>
    <col min="3" max="3" width="9.5" style="2" customWidth="1"/>
    <col min="4" max="4" width="7.5" style="1" customWidth="1"/>
    <col min="5" max="16384" width="9" style="1"/>
  </cols>
  <sheetData>
    <row r="1" spans="1:9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16" t="s">
        <v>1</v>
      </c>
      <c r="B2" s="16"/>
      <c r="C2" s="16"/>
      <c r="D2" s="16"/>
      <c r="E2" s="16"/>
      <c r="F2" s="16"/>
      <c r="G2" s="16"/>
      <c r="H2" s="16"/>
      <c r="I2" s="17"/>
    </row>
    <row r="3" spans="1:9" x14ac:dyDescent="0.25">
      <c r="A3" s="3" t="s">
        <v>2</v>
      </c>
    </row>
    <row r="5" spans="1:9" x14ac:dyDescent="0.25">
      <c r="A5" s="4" t="s">
        <v>3</v>
      </c>
      <c r="B5" s="5" t="s">
        <v>4</v>
      </c>
      <c r="C5" s="6" t="s">
        <v>5</v>
      </c>
    </row>
    <row r="6" spans="1:9" x14ac:dyDescent="0.25">
      <c r="A6" s="5" t="s">
        <v>6</v>
      </c>
      <c r="B6" s="5">
        <f>資工系!B6+流管系!B6+資管系!B6</f>
        <v>15</v>
      </c>
      <c r="C6" s="6">
        <f>B6/B11</f>
        <v>0.57692307692307698</v>
      </c>
    </row>
    <row r="7" spans="1:9" x14ac:dyDescent="0.25">
      <c r="A7" s="5" t="s">
        <v>7</v>
      </c>
      <c r="B7" s="5">
        <f>資工系!B7+流管系!B7+資管系!B7</f>
        <v>11</v>
      </c>
      <c r="C7" s="6">
        <f>B7/B11</f>
        <v>0.42307692307692302</v>
      </c>
    </row>
    <row r="8" spans="1:9" x14ac:dyDescent="0.25">
      <c r="A8" s="5" t="s">
        <v>8</v>
      </c>
      <c r="B8" s="5">
        <f>資工系!B8+流管系!B8+資管系!B8</f>
        <v>0</v>
      </c>
      <c r="C8" s="6">
        <f>B8/B11</f>
        <v>0</v>
      </c>
    </row>
    <row r="9" spans="1:9" x14ac:dyDescent="0.25">
      <c r="A9" s="5" t="s">
        <v>9</v>
      </c>
      <c r="B9" s="5">
        <f>資工系!B9+流管系!B9+資管系!B9</f>
        <v>0</v>
      </c>
      <c r="C9" s="6"/>
    </row>
    <row r="10" spans="1:9" x14ac:dyDescent="0.25">
      <c r="A10" s="5" t="s">
        <v>10</v>
      </c>
      <c r="B10" s="5">
        <f>資工系!B10+流管系!B10+資管系!B10</f>
        <v>0</v>
      </c>
      <c r="C10" s="6"/>
    </row>
    <row r="11" spans="1:9" x14ac:dyDescent="0.25">
      <c r="A11" s="7" t="s">
        <v>11</v>
      </c>
      <c r="B11" s="7">
        <f>SUM(B6:B10)</f>
        <v>26</v>
      </c>
      <c r="C11" s="8">
        <f>SUM(C6:C10)</f>
        <v>1</v>
      </c>
      <c r="D11" s="9"/>
    </row>
    <row r="12" spans="1:9" x14ac:dyDescent="0.25">
      <c r="B12" s="9">
        <v>0</v>
      </c>
      <c r="C12" s="10"/>
      <c r="D12" s="9"/>
    </row>
    <row r="13" spans="1:9" x14ac:dyDescent="0.25">
      <c r="A13" s="4" t="s">
        <v>12</v>
      </c>
      <c r="B13" s="5" t="s">
        <v>4</v>
      </c>
      <c r="C13" s="6" t="s">
        <v>5</v>
      </c>
    </row>
    <row r="14" spans="1:9" x14ac:dyDescent="0.25">
      <c r="A14" s="5" t="s">
        <v>6</v>
      </c>
      <c r="B14" s="5">
        <f>資工系!B14+流管系!B14+資管系!B14</f>
        <v>17</v>
      </c>
      <c r="C14" s="6">
        <f>B14/B19</f>
        <v>0.65384615384615397</v>
      </c>
    </row>
    <row r="15" spans="1:9" x14ac:dyDescent="0.25">
      <c r="A15" s="5" t="s">
        <v>7</v>
      </c>
      <c r="B15" s="5">
        <f>資工系!B15+流管系!B15+資管系!B15</f>
        <v>9</v>
      </c>
      <c r="C15" s="6">
        <f>B15/B19</f>
        <v>0.34615384615384598</v>
      </c>
    </row>
    <row r="16" spans="1:9" x14ac:dyDescent="0.25">
      <c r="A16" s="5" t="s">
        <v>8</v>
      </c>
      <c r="B16" s="5">
        <f>資工系!B16+流管系!B16+資管系!B16</f>
        <v>0</v>
      </c>
      <c r="C16" s="6">
        <f>B16/B19</f>
        <v>0</v>
      </c>
    </row>
    <row r="17" spans="1:4" x14ac:dyDescent="0.25">
      <c r="A17" s="5" t="s">
        <v>9</v>
      </c>
      <c r="B17" s="5">
        <f>資工系!B17+流管系!B17+資管系!B17</f>
        <v>0</v>
      </c>
      <c r="C17" s="6"/>
    </row>
    <row r="18" spans="1:4" x14ac:dyDescent="0.25">
      <c r="A18" s="5" t="s">
        <v>10</v>
      </c>
      <c r="B18" s="5">
        <f>資工系!B18+流管系!B18+資管系!B18</f>
        <v>0</v>
      </c>
      <c r="C18" s="6"/>
      <c r="D18" s="9"/>
    </row>
    <row r="19" spans="1:4" x14ac:dyDescent="0.25">
      <c r="A19" s="7" t="s">
        <v>11</v>
      </c>
      <c r="B19" s="7">
        <f>SUM(B14:B18)</f>
        <v>26</v>
      </c>
      <c r="C19" s="8">
        <v>1</v>
      </c>
    </row>
    <row r="20" spans="1:4" x14ac:dyDescent="0.25">
      <c r="B20" s="1">
        <v>0</v>
      </c>
    </row>
    <row r="21" spans="1:4" x14ac:dyDescent="0.25">
      <c r="A21" s="3" t="s">
        <v>13</v>
      </c>
      <c r="B21" s="1">
        <v>0</v>
      </c>
    </row>
    <row r="22" spans="1:4" x14ac:dyDescent="0.25">
      <c r="B22" s="1">
        <v>0</v>
      </c>
      <c r="D22" s="9"/>
    </row>
    <row r="23" spans="1:4" x14ac:dyDescent="0.25">
      <c r="A23" s="4" t="s">
        <v>14</v>
      </c>
      <c r="B23" s="5" t="s">
        <v>4</v>
      </c>
      <c r="C23" s="6" t="s">
        <v>5</v>
      </c>
      <c r="D23" s="9"/>
    </row>
    <row r="24" spans="1:4" x14ac:dyDescent="0.25">
      <c r="A24" s="5" t="s">
        <v>6</v>
      </c>
      <c r="B24" s="5">
        <f>資工系!B24+流管系!B24+資管系!B24</f>
        <v>10</v>
      </c>
      <c r="C24" s="6">
        <f>B24/B29</f>
        <v>0.38461538461538503</v>
      </c>
      <c r="D24" s="9"/>
    </row>
    <row r="25" spans="1:4" x14ac:dyDescent="0.25">
      <c r="A25" s="5" t="s">
        <v>7</v>
      </c>
      <c r="B25" s="5">
        <f>資工系!B25+流管系!B25+資管系!B25</f>
        <v>16</v>
      </c>
      <c r="C25" s="6">
        <f>B25/B29</f>
        <v>0.61538461538461497</v>
      </c>
      <c r="D25" s="9"/>
    </row>
    <row r="26" spans="1:4" x14ac:dyDescent="0.25">
      <c r="A26" s="5" t="s">
        <v>8</v>
      </c>
      <c r="B26" s="5">
        <f>資工系!B26+流管系!B26+資管系!B26</f>
        <v>0</v>
      </c>
      <c r="C26" s="6">
        <f>B26/B29</f>
        <v>0</v>
      </c>
      <c r="D26" s="9"/>
    </row>
    <row r="27" spans="1:4" x14ac:dyDescent="0.25">
      <c r="A27" s="5" t="s">
        <v>9</v>
      </c>
      <c r="B27" s="5">
        <f>資工系!B27+流管系!B27+資管系!B27</f>
        <v>0</v>
      </c>
      <c r="C27" s="6"/>
    </row>
    <row r="28" spans="1:4" x14ac:dyDescent="0.25">
      <c r="A28" s="5" t="s">
        <v>10</v>
      </c>
      <c r="B28" s="5">
        <f>資工系!B28+流管系!B28+資管系!B28</f>
        <v>0</v>
      </c>
      <c r="C28" s="6"/>
    </row>
    <row r="29" spans="1:4" x14ac:dyDescent="0.25">
      <c r="A29" s="7" t="s">
        <v>11</v>
      </c>
      <c r="B29" s="7">
        <f>SUM(B24:B28)</f>
        <v>26</v>
      </c>
      <c r="C29" s="8">
        <v>1</v>
      </c>
    </row>
    <row r="30" spans="1:4" x14ac:dyDescent="0.25">
      <c r="B30" s="1">
        <v>0</v>
      </c>
    </row>
    <row r="31" spans="1:4" x14ac:dyDescent="0.25">
      <c r="A31" s="4" t="s">
        <v>15</v>
      </c>
      <c r="B31" s="5" t="s">
        <v>4</v>
      </c>
      <c r="C31" s="6" t="s">
        <v>5</v>
      </c>
    </row>
    <row r="32" spans="1:4" x14ac:dyDescent="0.25">
      <c r="A32" s="5" t="s">
        <v>6</v>
      </c>
      <c r="B32" s="5">
        <f>資工系!B32+流管系!B32+資管系!B32</f>
        <v>15</v>
      </c>
      <c r="C32" s="6">
        <f>B32/B37</f>
        <v>0.57692307692307698</v>
      </c>
    </row>
    <row r="33" spans="1:4" x14ac:dyDescent="0.25">
      <c r="A33" s="5" t="s">
        <v>7</v>
      </c>
      <c r="B33" s="5">
        <f>資工系!B33+流管系!B33+資管系!B33</f>
        <v>8</v>
      </c>
      <c r="C33" s="6">
        <f>B33/B37</f>
        <v>0.30769230769230799</v>
      </c>
    </row>
    <row r="34" spans="1:4" x14ac:dyDescent="0.25">
      <c r="A34" s="5" t="s">
        <v>8</v>
      </c>
      <c r="B34" s="5">
        <f>資工系!B34+流管系!B34+資管系!B34</f>
        <v>3</v>
      </c>
      <c r="C34" s="6">
        <f>B34/B37</f>
        <v>0.115384615384615</v>
      </c>
    </row>
    <row r="35" spans="1:4" x14ac:dyDescent="0.25">
      <c r="A35" s="5" t="s">
        <v>9</v>
      </c>
      <c r="B35" s="5">
        <f>資工系!B35+流管系!B35+資管系!B35</f>
        <v>0</v>
      </c>
      <c r="C35" s="6"/>
    </row>
    <row r="36" spans="1:4" x14ac:dyDescent="0.25">
      <c r="A36" s="5" t="s">
        <v>10</v>
      </c>
      <c r="B36" s="5">
        <f>資工系!B36+流管系!B36+資管系!B36</f>
        <v>0</v>
      </c>
      <c r="C36" s="6"/>
      <c r="D36" s="9"/>
    </row>
    <row r="37" spans="1:4" x14ac:dyDescent="0.25">
      <c r="A37" s="7" t="s">
        <v>11</v>
      </c>
      <c r="B37" s="7">
        <f>SUM(B32:B36)</f>
        <v>26</v>
      </c>
      <c r="C37" s="8">
        <v>1</v>
      </c>
    </row>
    <row r="38" spans="1:4" x14ac:dyDescent="0.25">
      <c r="B38" s="1">
        <v>0</v>
      </c>
    </row>
    <row r="39" spans="1:4" x14ac:dyDescent="0.25">
      <c r="A39" s="4" t="s">
        <v>16</v>
      </c>
      <c r="B39" s="5" t="s">
        <v>4</v>
      </c>
      <c r="C39" s="6" t="s">
        <v>5</v>
      </c>
    </row>
    <row r="40" spans="1:4" x14ac:dyDescent="0.25">
      <c r="A40" s="5" t="s">
        <v>6</v>
      </c>
      <c r="B40" s="5">
        <f>資工系!B40+流管系!B40+資管系!B40</f>
        <v>12</v>
      </c>
      <c r="C40" s="6">
        <f>B40/B45</f>
        <v>0.46153846153846201</v>
      </c>
    </row>
    <row r="41" spans="1:4" x14ac:dyDescent="0.25">
      <c r="A41" s="5" t="s">
        <v>7</v>
      </c>
      <c r="B41" s="5">
        <f>資工系!B41+流管系!B41+資管系!B41</f>
        <v>12</v>
      </c>
      <c r="C41" s="6">
        <f>B41/B45</f>
        <v>0.46153846153846201</v>
      </c>
    </row>
    <row r="42" spans="1:4" x14ac:dyDescent="0.25">
      <c r="A42" s="5" t="s">
        <v>8</v>
      </c>
      <c r="B42" s="5">
        <f>資工系!B42+流管系!B42+資管系!B42</f>
        <v>2</v>
      </c>
      <c r="C42" s="6">
        <f>B42/B45</f>
        <v>7.69230769230769E-2</v>
      </c>
    </row>
    <row r="43" spans="1:4" x14ac:dyDescent="0.25">
      <c r="A43" s="5" t="s">
        <v>9</v>
      </c>
      <c r="B43" s="5">
        <f>資工系!B43+流管系!B43+資管系!B43</f>
        <v>0</v>
      </c>
      <c r="C43" s="6"/>
    </row>
    <row r="44" spans="1:4" x14ac:dyDescent="0.25">
      <c r="A44" s="5" t="s">
        <v>10</v>
      </c>
      <c r="B44" s="5">
        <f>資工系!B44+流管系!B44+資管系!B44</f>
        <v>0</v>
      </c>
      <c r="C44" s="6"/>
      <c r="D44" s="9"/>
    </row>
    <row r="45" spans="1:4" x14ac:dyDescent="0.25">
      <c r="A45" s="7" t="s">
        <v>11</v>
      </c>
      <c r="B45" s="7">
        <f>SUM(B40:B44)</f>
        <v>26</v>
      </c>
      <c r="C45" s="8">
        <v>1</v>
      </c>
    </row>
    <row r="46" spans="1:4" x14ac:dyDescent="0.25">
      <c r="B46" s="1">
        <v>0</v>
      </c>
    </row>
    <row r="47" spans="1:4" x14ac:dyDescent="0.25">
      <c r="A47" s="4" t="s">
        <v>17</v>
      </c>
      <c r="B47" s="5" t="s">
        <v>4</v>
      </c>
      <c r="C47" s="6" t="s">
        <v>5</v>
      </c>
    </row>
    <row r="48" spans="1:4" x14ac:dyDescent="0.25">
      <c r="A48" s="5" t="s">
        <v>6</v>
      </c>
      <c r="B48" s="5">
        <f>資工系!B48+流管系!B48+資管系!B48</f>
        <v>13</v>
      </c>
      <c r="C48" s="6">
        <f>B48/B53</f>
        <v>0.5</v>
      </c>
    </row>
    <row r="49" spans="1:13" x14ac:dyDescent="0.25">
      <c r="A49" s="5" t="s">
        <v>7</v>
      </c>
      <c r="B49" s="5">
        <f>資工系!B49+流管系!B49+資管系!B49</f>
        <v>13</v>
      </c>
      <c r="C49" s="6">
        <f>B49/B53</f>
        <v>0.5</v>
      </c>
    </row>
    <row r="50" spans="1:13" x14ac:dyDescent="0.25">
      <c r="A50" s="5" t="s">
        <v>8</v>
      </c>
      <c r="B50" s="5">
        <f>資工系!B50+流管系!B50+資管系!B50</f>
        <v>0</v>
      </c>
      <c r="C50" s="6">
        <f>B50/B53</f>
        <v>0</v>
      </c>
    </row>
    <row r="51" spans="1:13" x14ac:dyDescent="0.25">
      <c r="A51" s="5" t="s">
        <v>9</v>
      </c>
      <c r="B51" s="5">
        <f>資工系!B51+流管系!B51+資管系!B51</f>
        <v>0</v>
      </c>
      <c r="C51" s="6"/>
    </row>
    <row r="52" spans="1:13" x14ac:dyDescent="0.25">
      <c r="A52" s="5" t="s">
        <v>10</v>
      </c>
      <c r="B52" s="5">
        <f>資工系!B52+流管系!B52+資管系!B52</f>
        <v>0</v>
      </c>
      <c r="C52" s="6"/>
      <c r="D52" s="9"/>
    </row>
    <row r="53" spans="1:13" x14ac:dyDescent="0.25">
      <c r="A53" s="7" t="s">
        <v>11</v>
      </c>
      <c r="B53" s="7">
        <f>SUM(B48:B52)</f>
        <v>26</v>
      </c>
      <c r="C53" s="8">
        <v>1</v>
      </c>
    </row>
    <row r="54" spans="1:13" x14ac:dyDescent="0.25">
      <c r="B54" s="1">
        <v>0</v>
      </c>
    </row>
    <row r="55" spans="1:13" x14ac:dyDescent="0.25">
      <c r="A55" s="4" t="s">
        <v>18</v>
      </c>
      <c r="B55" s="5" t="s">
        <v>4</v>
      </c>
      <c r="C55" s="6" t="s">
        <v>5</v>
      </c>
    </row>
    <row r="56" spans="1:13" x14ac:dyDescent="0.25">
      <c r="A56" s="5" t="s">
        <v>6</v>
      </c>
      <c r="B56" s="5">
        <f>資工系!B56+流管系!B56+資管系!B56</f>
        <v>15</v>
      </c>
      <c r="C56" s="6">
        <f>B56/B61</f>
        <v>0.57692307692307698</v>
      </c>
    </row>
    <row r="57" spans="1:13" x14ac:dyDescent="0.25">
      <c r="A57" s="5" t="s">
        <v>7</v>
      </c>
      <c r="B57" s="5">
        <f>資工系!B57+流管系!B57+資管系!B57</f>
        <v>11</v>
      </c>
      <c r="C57" s="6">
        <f>B57/B61</f>
        <v>0.42307692307692302</v>
      </c>
    </row>
    <row r="58" spans="1:13" x14ac:dyDescent="0.25">
      <c r="A58" s="5" t="s">
        <v>8</v>
      </c>
      <c r="B58" s="5">
        <f>資工系!B58+流管系!B58+資管系!B58</f>
        <v>0</v>
      </c>
      <c r="C58" s="6">
        <f>B58/B61</f>
        <v>0</v>
      </c>
    </row>
    <row r="59" spans="1:13" x14ac:dyDescent="0.25">
      <c r="A59" s="5" t="s">
        <v>9</v>
      </c>
      <c r="B59" s="5">
        <f>資工系!B59+流管系!B59+資管系!B59</f>
        <v>0</v>
      </c>
      <c r="C59" s="6"/>
    </row>
    <row r="60" spans="1:13" x14ac:dyDescent="0.25">
      <c r="A60" s="5" t="s">
        <v>10</v>
      </c>
      <c r="B60" s="5">
        <f>資工系!B60+流管系!B60+資管系!B60</f>
        <v>0</v>
      </c>
      <c r="C60" s="6"/>
      <c r="D60" s="9"/>
    </row>
    <row r="61" spans="1:13" x14ac:dyDescent="0.25">
      <c r="A61" s="7" t="s">
        <v>11</v>
      </c>
      <c r="B61" s="7">
        <f>SUM(B56:B60)</f>
        <v>26</v>
      </c>
      <c r="C61" s="8">
        <v>1</v>
      </c>
    </row>
    <row r="62" spans="1:13" x14ac:dyDescent="0.25">
      <c r="B62" s="1">
        <v>0</v>
      </c>
      <c r="M62" s="1" t="s">
        <v>19</v>
      </c>
    </row>
    <row r="63" spans="1:13" x14ac:dyDescent="0.25">
      <c r="A63" s="4" t="s">
        <v>20</v>
      </c>
      <c r="B63" s="5" t="s">
        <v>4</v>
      </c>
      <c r="C63" s="6" t="s">
        <v>5</v>
      </c>
    </row>
    <row r="64" spans="1:13" x14ac:dyDescent="0.25">
      <c r="A64" s="5" t="s">
        <v>6</v>
      </c>
      <c r="B64" s="5">
        <f>資工系!B64+流管系!B64+資管系!B64</f>
        <v>10</v>
      </c>
      <c r="C64" s="6">
        <f>B64/B69</f>
        <v>0.38461538461538503</v>
      </c>
    </row>
    <row r="65" spans="1:4" x14ac:dyDescent="0.25">
      <c r="A65" s="5" t="s">
        <v>7</v>
      </c>
      <c r="B65" s="5">
        <f>資工系!B65+流管系!B65+資管系!B65</f>
        <v>14</v>
      </c>
      <c r="C65" s="6">
        <f>B65/B69</f>
        <v>0.53846153846153799</v>
      </c>
    </row>
    <row r="66" spans="1:4" x14ac:dyDescent="0.25">
      <c r="A66" s="5" t="s">
        <v>8</v>
      </c>
      <c r="B66" s="5">
        <f>資工系!B66+流管系!B66+資管系!B66</f>
        <v>2</v>
      </c>
      <c r="C66" s="6">
        <f>B66/B69</f>
        <v>7.69230769230769E-2</v>
      </c>
    </row>
    <row r="67" spans="1:4" x14ac:dyDescent="0.25">
      <c r="A67" s="5" t="s">
        <v>9</v>
      </c>
      <c r="B67" s="5">
        <f>資工系!B67+流管系!B67+資管系!B67</f>
        <v>0</v>
      </c>
      <c r="C67" s="6"/>
    </row>
    <row r="68" spans="1:4" x14ac:dyDescent="0.25">
      <c r="A68" s="5" t="s">
        <v>10</v>
      </c>
      <c r="B68" s="5">
        <f>資工系!B68+流管系!B68+資管系!B68</f>
        <v>0</v>
      </c>
      <c r="C68" s="6"/>
      <c r="D68" s="9"/>
    </row>
    <row r="69" spans="1:4" x14ac:dyDescent="0.25">
      <c r="A69" s="7" t="s">
        <v>11</v>
      </c>
      <c r="B69" s="7">
        <f>SUM(B64:B68)</f>
        <v>26</v>
      </c>
      <c r="C69" s="8">
        <v>1</v>
      </c>
    </row>
    <row r="70" spans="1:4" x14ac:dyDescent="0.25">
      <c r="B70" s="1">
        <v>0</v>
      </c>
    </row>
    <row r="71" spans="1:4" x14ac:dyDescent="0.25">
      <c r="A71" s="4" t="s">
        <v>21</v>
      </c>
      <c r="B71" s="5" t="s">
        <v>4</v>
      </c>
      <c r="C71" s="6" t="s">
        <v>5</v>
      </c>
    </row>
    <row r="72" spans="1:4" x14ac:dyDescent="0.25">
      <c r="A72" s="5" t="s">
        <v>6</v>
      </c>
      <c r="B72" s="5">
        <f>資工系!B72+流管系!B72+資管系!B72</f>
        <v>8</v>
      </c>
      <c r="C72" s="6">
        <f>B72/B77</f>
        <v>0.30769230769230799</v>
      </c>
    </row>
    <row r="73" spans="1:4" x14ac:dyDescent="0.25">
      <c r="A73" s="5" t="s">
        <v>7</v>
      </c>
      <c r="B73" s="5">
        <f>資工系!B73+流管系!B73+資管系!B73</f>
        <v>16</v>
      </c>
      <c r="C73" s="6">
        <f>B73/B77</f>
        <v>0.61538461538461497</v>
      </c>
    </row>
    <row r="74" spans="1:4" x14ac:dyDescent="0.25">
      <c r="A74" s="5" t="s">
        <v>8</v>
      </c>
      <c r="B74" s="5">
        <f>資工系!B74+流管系!B74+資管系!B74</f>
        <v>2</v>
      </c>
      <c r="C74" s="6">
        <f>B74/B77</f>
        <v>7.69230769230769E-2</v>
      </c>
    </row>
    <row r="75" spans="1:4" x14ac:dyDescent="0.25">
      <c r="A75" s="5" t="s">
        <v>9</v>
      </c>
      <c r="B75" s="5">
        <f>資工系!B75+流管系!B75+資管系!B75</f>
        <v>0</v>
      </c>
      <c r="C75" s="6"/>
    </row>
    <row r="76" spans="1:4" x14ac:dyDescent="0.25">
      <c r="A76" s="5" t="s">
        <v>10</v>
      </c>
      <c r="B76" s="5">
        <f>資工系!B76+流管系!B76+資管系!B76</f>
        <v>0</v>
      </c>
      <c r="C76" s="6"/>
    </row>
    <row r="77" spans="1:4" x14ac:dyDescent="0.25">
      <c r="A77" s="7" t="s">
        <v>11</v>
      </c>
      <c r="B77" s="7">
        <f>SUM(B72:B76)</f>
        <v>26</v>
      </c>
      <c r="C77" s="8">
        <v>1</v>
      </c>
    </row>
    <row r="78" spans="1:4" x14ac:dyDescent="0.25">
      <c r="B78" s="1">
        <v>0</v>
      </c>
    </row>
    <row r="79" spans="1:4" x14ac:dyDescent="0.25">
      <c r="A79" s="4" t="s">
        <v>22</v>
      </c>
      <c r="B79" s="5" t="s">
        <v>4</v>
      </c>
      <c r="C79" s="6" t="s">
        <v>5</v>
      </c>
    </row>
    <row r="80" spans="1:4" x14ac:dyDescent="0.25">
      <c r="A80" s="5" t="s">
        <v>6</v>
      </c>
      <c r="B80" s="5">
        <f>資工系!B80+流管系!B80+資管系!B80</f>
        <v>7</v>
      </c>
      <c r="C80" s="6">
        <f>B80/B85</f>
        <v>0.269230769230769</v>
      </c>
    </row>
    <row r="81" spans="1:3" x14ac:dyDescent="0.25">
      <c r="A81" s="5" t="s">
        <v>7</v>
      </c>
      <c r="B81" s="5">
        <f>資工系!B81+流管系!B81+資管系!B81</f>
        <v>16</v>
      </c>
      <c r="C81" s="6">
        <f>B81/B85</f>
        <v>0.61538461538461497</v>
      </c>
    </row>
    <row r="82" spans="1:3" x14ac:dyDescent="0.25">
      <c r="A82" s="5" t="s">
        <v>8</v>
      </c>
      <c r="B82" s="5">
        <f>資工系!B82+流管系!B82+資管系!B82</f>
        <v>3</v>
      </c>
      <c r="C82" s="6">
        <f>B82/B85</f>
        <v>0.115384615384615</v>
      </c>
    </row>
    <row r="83" spans="1:3" x14ac:dyDescent="0.25">
      <c r="A83" s="5" t="s">
        <v>9</v>
      </c>
      <c r="B83" s="5">
        <f>資工系!B83+流管系!B83+資管系!B83</f>
        <v>0</v>
      </c>
      <c r="C83" s="6">
        <f>B83/B85</f>
        <v>0</v>
      </c>
    </row>
    <row r="84" spans="1:3" x14ac:dyDescent="0.25">
      <c r="A84" s="5" t="s">
        <v>10</v>
      </c>
      <c r="B84" s="5">
        <f>資工系!B84+流管系!B84+資管系!B84</f>
        <v>0</v>
      </c>
      <c r="C84" s="6"/>
    </row>
    <row r="85" spans="1:3" x14ac:dyDescent="0.25">
      <c r="A85" s="7" t="s">
        <v>11</v>
      </c>
      <c r="B85" s="7">
        <f>SUM(B80:B84)</f>
        <v>26</v>
      </c>
      <c r="C85" s="8">
        <v>1</v>
      </c>
    </row>
    <row r="86" spans="1:3" x14ac:dyDescent="0.25">
      <c r="B86" s="1">
        <v>0</v>
      </c>
    </row>
    <row r="87" spans="1:3" x14ac:dyDescent="0.25">
      <c r="A87" s="4" t="s">
        <v>23</v>
      </c>
      <c r="B87" s="5" t="s">
        <v>4</v>
      </c>
      <c r="C87" s="6" t="s">
        <v>5</v>
      </c>
    </row>
    <row r="88" spans="1:3" x14ac:dyDescent="0.25">
      <c r="A88" s="5" t="s">
        <v>6</v>
      </c>
      <c r="B88" s="5">
        <f>資工系!B88+流管系!B88+資管系!B88</f>
        <v>6</v>
      </c>
      <c r="C88" s="6">
        <f>B88/B93</f>
        <v>0.230769230769231</v>
      </c>
    </row>
    <row r="89" spans="1:3" x14ac:dyDescent="0.25">
      <c r="A89" s="5" t="s">
        <v>7</v>
      </c>
      <c r="B89" s="5">
        <f>資工系!B89+流管系!B89+資管系!B89</f>
        <v>17</v>
      </c>
      <c r="C89" s="6">
        <f>B89/B93</f>
        <v>0.65384615384615397</v>
      </c>
    </row>
    <row r="90" spans="1:3" x14ac:dyDescent="0.25">
      <c r="A90" s="5" t="s">
        <v>8</v>
      </c>
      <c r="B90" s="5">
        <f>資工系!B90+流管系!B90+資管系!B90</f>
        <v>3</v>
      </c>
      <c r="C90" s="6">
        <f>B90/B93</f>
        <v>0.115384615384615</v>
      </c>
    </row>
    <row r="91" spans="1:3" x14ac:dyDescent="0.25">
      <c r="A91" s="5" t="s">
        <v>9</v>
      </c>
      <c r="B91" s="5">
        <f>資工系!B91+流管系!B91+資管系!B91</f>
        <v>0</v>
      </c>
      <c r="C91" s="6"/>
    </row>
    <row r="92" spans="1:3" x14ac:dyDescent="0.25">
      <c r="A92" s="5" t="s">
        <v>10</v>
      </c>
      <c r="B92" s="5">
        <f>資工系!B92+流管系!B92+資管系!B92</f>
        <v>0</v>
      </c>
      <c r="C92" s="6"/>
    </row>
    <row r="93" spans="1:3" x14ac:dyDescent="0.25">
      <c r="A93" s="7" t="s">
        <v>11</v>
      </c>
      <c r="B93" s="7">
        <f>SUM(B88:B92)</f>
        <v>26</v>
      </c>
      <c r="C93" s="8">
        <v>1</v>
      </c>
    </row>
    <row r="94" spans="1:3" x14ac:dyDescent="0.25">
      <c r="B94" s="1">
        <v>0</v>
      </c>
    </row>
    <row r="95" spans="1:3" x14ac:dyDescent="0.25">
      <c r="A95" s="4" t="s">
        <v>24</v>
      </c>
      <c r="B95" s="5" t="s">
        <v>4</v>
      </c>
      <c r="C95" s="6" t="s">
        <v>5</v>
      </c>
    </row>
    <row r="96" spans="1:3" x14ac:dyDescent="0.25">
      <c r="A96" s="5" t="s">
        <v>6</v>
      </c>
      <c r="B96" s="5">
        <f>資工系!B96+流管系!B96+資管系!B96</f>
        <v>9</v>
      </c>
      <c r="C96" s="6">
        <f>B96/B101</f>
        <v>0.34615384615384598</v>
      </c>
    </row>
    <row r="97" spans="1:3" x14ac:dyDescent="0.25">
      <c r="A97" s="5" t="s">
        <v>7</v>
      </c>
      <c r="B97" s="5">
        <f>資工系!B97+流管系!B97+資管系!B97</f>
        <v>17</v>
      </c>
      <c r="C97" s="6">
        <f>B97/B101</f>
        <v>0.65384615384615397</v>
      </c>
    </row>
    <row r="98" spans="1:3" x14ac:dyDescent="0.25">
      <c r="A98" s="5" t="s">
        <v>8</v>
      </c>
      <c r="B98" s="5">
        <f>資工系!B98+流管系!B98+資管系!B98</f>
        <v>0</v>
      </c>
      <c r="C98" s="6">
        <f>B98/B101</f>
        <v>0</v>
      </c>
    </row>
    <row r="99" spans="1:3" x14ac:dyDescent="0.25">
      <c r="A99" s="5" t="s">
        <v>9</v>
      </c>
      <c r="B99" s="5">
        <f>資工系!B99+流管系!B99+資管系!B99</f>
        <v>0</v>
      </c>
      <c r="C99" s="6">
        <f>B99/B101</f>
        <v>0</v>
      </c>
    </row>
    <row r="100" spans="1:3" x14ac:dyDescent="0.25">
      <c r="A100" s="5" t="s">
        <v>10</v>
      </c>
      <c r="B100" s="5">
        <f>資工系!B100+流管系!B100+資管系!B100</f>
        <v>0</v>
      </c>
      <c r="C100" s="6"/>
    </row>
    <row r="101" spans="1:3" x14ac:dyDescent="0.25">
      <c r="A101" s="7" t="s">
        <v>11</v>
      </c>
      <c r="B101" s="7">
        <f>SUM(B96:B100)</f>
        <v>26</v>
      </c>
      <c r="C101" s="8">
        <v>1</v>
      </c>
    </row>
    <row r="102" spans="1:3" x14ac:dyDescent="0.25">
      <c r="B102" s="1">
        <v>0</v>
      </c>
    </row>
    <row r="103" spans="1:3" x14ac:dyDescent="0.25">
      <c r="A103" s="4" t="s">
        <v>25</v>
      </c>
      <c r="B103" s="5" t="s">
        <v>4</v>
      </c>
      <c r="C103" s="6" t="s">
        <v>5</v>
      </c>
    </row>
    <row r="104" spans="1:3" x14ac:dyDescent="0.25">
      <c r="A104" s="5" t="s">
        <v>6</v>
      </c>
      <c r="B104" s="5">
        <f>資工系!B104+流管系!B104+資管系!B104</f>
        <v>8</v>
      </c>
      <c r="C104" s="6">
        <f>B104/B109</f>
        <v>0.30769230769230799</v>
      </c>
    </row>
    <row r="105" spans="1:3" x14ac:dyDescent="0.25">
      <c r="A105" s="5" t="s">
        <v>7</v>
      </c>
      <c r="B105" s="5">
        <f>資工系!B105+流管系!B105+資管系!B105</f>
        <v>12</v>
      </c>
      <c r="C105" s="6">
        <f>B105/B109</f>
        <v>0.46153846153846201</v>
      </c>
    </row>
    <row r="106" spans="1:3" x14ac:dyDescent="0.25">
      <c r="A106" s="5" t="s">
        <v>8</v>
      </c>
      <c r="B106" s="5">
        <f>資工系!B106+流管系!B106+資管系!B106</f>
        <v>6</v>
      </c>
      <c r="C106" s="6">
        <f>B106/B109</f>
        <v>0.230769230769231</v>
      </c>
    </row>
    <row r="107" spans="1:3" x14ac:dyDescent="0.25">
      <c r="A107" s="5" t="s">
        <v>9</v>
      </c>
      <c r="B107" s="5">
        <f>資工系!B107+流管系!B107+資管系!B107</f>
        <v>0</v>
      </c>
      <c r="C107" s="6"/>
    </row>
    <row r="108" spans="1:3" x14ac:dyDescent="0.25">
      <c r="A108" s="5" t="s">
        <v>10</v>
      </c>
      <c r="B108" s="5">
        <f>資工系!B108+流管系!B108+資管系!B108</f>
        <v>0</v>
      </c>
      <c r="C108" s="6"/>
    </row>
    <row r="109" spans="1:3" x14ac:dyDescent="0.25">
      <c r="A109" s="7" t="s">
        <v>11</v>
      </c>
      <c r="B109" s="7">
        <f>SUM(B104:B108)</f>
        <v>26</v>
      </c>
      <c r="C109" s="8">
        <v>1</v>
      </c>
    </row>
    <row r="110" spans="1:3" x14ac:dyDescent="0.25">
      <c r="B110" s="1">
        <v>0</v>
      </c>
    </row>
    <row r="111" spans="1:3" x14ac:dyDescent="0.25">
      <c r="A111" s="4" t="s">
        <v>26</v>
      </c>
      <c r="B111" s="5" t="s">
        <v>4</v>
      </c>
      <c r="C111" s="6" t="s">
        <v>5</v>
      </c>
    </row>
    <row r="112" spans="1:3" x14ac:dyDescent="0.25">
      <c r="A112" s="5" t="s">
        <v>6</v>
      </c>
      <c r="B112" s="5">
        <f>資工系!B112+流管系!B112+資管系!B112</f>
        <v>16</v>
      </c>
      <c r="C112" s="6">
        <f>B112/B117</f>
        <v>0.61538461538461497</v>
      </c>
    </row>
    <row r="113" spans="1:3" x14ac:dyDescent="0.25">
      <c r="A113" s="5" t="s">
        <v>7</v>
      </c>
      <c r="B113" s="5">
        <f>資工系!B113+流管系!B113+資管系!B113</f>
        <v>10</v>
      </c>
      <c r="C113" s="6">
        <f>B113/B117</f>
        <v>0.38461538461538503</v>
      </c>
    </row>
    <row r="114" spans="1:3" x14ac:dyDescent="0.25">
      <c r="A114" s="5" t="s">
        <v>8</v>
      </c>
      <c r="B114" s="5">
        <f>資工系!B114+流管系!B114+資管系!B114</f>
        <v>0</v>
      </c>
      <c r="C114" s="6">
        <f>B114/B117</f>
        <v>0</v>
      </c>
    </row>
    <row r="115" spans="1:3" x14ac:dyDescent="0.25">
      <c r="A115" s="5" t="s">
        <v>9</v>
      </c>
      <c r="B115" s="5">
        <f>資工系!B115+流管系!B115+資管系!B115</f>
        <v>0</v>
      </c>
      <c r="C115" s="6"/>
    </row>
    <row r="116" spans="1:3" x14ac:dyDescent="0.25">
      <c r="A116" s="5" t="s">
        <v>10</v>
      </c>
      <c r="B116" s="5">
        <f>資工系!B116+流管系!B116+資管系!B116</f>
        <v>0</v>
      </c>
      <c r="C116" s="6"/>
    </row>
    <row r="117" spans="1:3" x14ac:dyDescent="0.25">
      <c r="A117" s="7" t="s">
        <v>11</v>
      </c>
      <c r="B117" s="7">
        <f>SUM(B112:B116)</f>
        <v>26</v>
      </c>
      <c r="C117" s="8">
        <v>1</v>
      </c>
    </row>
    <row r="118" spans="1:3" x14ac:dyDescent="0.25">
      <c r="B118" s="1">
        <v>0</v>
      </c>
    </row>
    <row r="119" spans="1:3" x14ac:dyDescent="0.25">
      <c r="A119" s="4" t="s">
        <v>27</v>
      </c>
      <c r="B119" s="5" t="s">
        <v>4</v>
      </c>
      <c r="C119" s="6" t="s">
        <v>5</v>
      </c>
    </row>
    <row r="120" spans="1:3" x14ac:dyDescent="0.25">
      <c r="A120" s="5" t="s">
        <v>6</v>
      </c>
      <c r="B120" s="5">
        <f>資工系!B120+流管系!B120+資管系!B120</f>
        <v>4</v>
      </c>
      <c r="C120" s="6">
        <f>B120/B125</f>
        <v>0.15384615384615399</v>
      </c>
    </row>
    <row r="121" spans="1:3" x14ac:dyDescent="0.25">
      <c r="A121" s="5" t="s">
        <v>7</v>
      </c>
      <c r="B121" s="5">
        <f>資工系!B121+流管系!B121+資管系!B121</f>
        <v>19</v>
      </c>
      <c r="C121" s="6">
        <f>B121/B125</f>
        <v>0.73076923076923095</v>
      </c>
    </row>
    <row r="122" spans="1:3" x14ac:dyDescent="0.25">
      <c r="A122" s="5" t="s">
        <v>8</v>
      </c>
      <c r="B122" s="5">
        <f>資工系!B122+流管系!B122+資管系!B122</f>
        <v>3</v>
      </c>
      <c r="C122" s="6">
        <f>B122/B125</f>
        <v>0.115384615384615</v>
      </c>
    </row>
    <row r="123" spans="1:3" x14ac:dyDescent="0.25">
      <c r="A123" s="5" t="s">
        <v>9</v>
      </c>
      <c r="B123" s="5">
        <f>資工系!B123+流管系!B123+資管系!B123</f>
        <v>0</v>
      </c>
      <c r="C123" s="6">
        <f>B123/B125</f>
        <v>0</v>
      </c>
    </row>
    <row r="124" spans="1:3" x14ac:dyDescent="0.25">
      <c r="A124" s="5" t="s">
        <v>10</v>
      </c>
      <c r="B124" s="5">
        <f>資工系!B124+流管系!B124+資管系!B124</f>
        <v>0</v>
      </c>
      <c r="C124" s="6">
        <f>B124/B125</f>
        <v>0</v>
      </c>
    </row>
    <row r="125" spans="1:3" x14ac:dyDescent="0.25">
      <c r="A125" s="7" t="s">
        <v>11</v>
      </c>
      <c r="B125" s="7">
        <f>SUM(B120:B124)</f>
        <v>26</v>
      </c>
      <c r="C125" s="8">
        <v>1</v>
      </c>
    </row>
    <row r="127" spans="1:3" x14ac:dyDescent="0.25">
      <c r="A127" s="3" t="s">
        <v>28</v>
      </c>
      <c r="B127" s="1">
        <v>0</v>
      </c>
    </row>
    <row r="128" spans="1:3" x14ac:dyDescent="0.25">
      <c r="B128" s="1">
        <v>0</v>
      </c>
    </row>
    <row r="129" spans="1:3" x14ac:dyDescent="0.25">
      <c r="A129" s="4" t="s">
        <v>29</v>
      </c>
      <c r="B129" s="5" t="s">
        <v>4</v>
      </c>
      <c r="C129" s="6" t="s">
        <v>5</v>
      </c>
    </row>
    <row r="130" spans="1:3" x14ac:dyDescent="0.25">
      <c r="A130" s="5" t="s">
        <v>30</v>
      </c>
      <c r="B130" s="5">
        <f>資工系!B130+流管系!B130+資管系!B130</f>
        <v>19</v>
      </c>
      <c r="C130" s="6">
        <f>B130/B135</f>
        <v>0.73076923076923095</v>
      </c>
    </row>
    <row r="131" spans="1:3" x14ac:dyDescent="0.25">
      <c r="A131" s="5" t="s">
        <v>31</v>
      </c>
      <c r="B131" s="5">
        <f>資工系!B131+流管系!B131+資管系!B131</f>
        <v>6</v>
      </c>
      <c r="C131" s="6">
        <f>B131/B135</f>
        <v>0.230769230769231</v>
      </c>
    </row>
    <row r="132" spans="1:3" x14ac:dyDescent="0.25">
      <c r="A132" s="5" t="s">
        <v>8</v>
      </c>
      <c r="B132" s="5">
        <f>資工系!B132+流管系!B132+資管系!B132</f>
        <v>1</v>
      </c>
      <c r="C132" s="6">
        <f>B132/B135</f>
        <v>3.8461538461538498E-2</v>
      </c>
    </row>
    <row r="133" spans="1:3" x14ac:dyDescent="0.25">
      <c r="A133" s="5" t="s">
        <v>32</v>
      </c>
      <c r="B133" s="5">
        <f>資工系!B133+流管系!B133+資管系!B133</f>
        <v>0</v>
      </c>
      <c r="C133" s="6"/>
    </row>
    <row r="134" spans="1:3" x14ac:dyDescent="0.25">
      <c r="A134" s="5" t="s">
        <v>33</v>
      </c>
      <c r="B134" s="5">
        <f>資工系!B134+流管系!B134+資管系!B134</f>
        <v>0</v>
      </c>
      <c r="C134" s="6"/>
    </row>
    <row r="135" spans="1:3" x14ac:dyDescent="0.25">
      <c r="A135" s="7" t="s">
        <v>11</v>
      </c>
      <c r="B135" s="7">
        <f>SUM(B130:B134)</f>
        <v>26</v>
      </c>
      <c r="C135" s="8">
        <v>1</v>
      </c>
    </row>
    <row r="136" spans="1:3" x14ac:dyDescent="0.25">
      <c r="A136" s="3"/>
      <c r="B136" s="1">
        <v>0</v>
      </c>
    </row>
    <row r="137" spans="1:3" x14ac:dyDescent="0.25">
      <c r="A137" s="4" t="s">
        <v>34</v>
      </c>
      <c r="B137" s="12" t="s">
        <v>4</v>
      </c>
      <c r="C137" s="13" t="s">
        <v>5</v>
      </c>
    </row>
    <row r="138" spans="1:3" x14ac:dyDescent="0.25">
      <c r="A138" s="5" t="s">
        <v>35</v>
      </c>
      <c r="B138" s="5">
        <f>資工系!B138+流管系!B138+資管系!B138</f>
        <v>8</v>
      </c>
      <c r="C138" s="6">
        <f>B138/B145</f>
        <v>0.125</v>
      </c>
    </row>
    <row r="139" spans="1:3" x14ac:dyDescent="0.25">
      <c r="A139" s="5" t="s">
        <v>36</v>
      </c>
      <c r="B139" s="5">
        <f>資工系!B139+流管系!B139+資管系!B139</f>
        <v>17</v>
      </c>
      <c r="C139" s="6">
        <f>B139/B145</f>
        <v>0.265625</v>
      </c>
    </row>
    <row r="140" spans="1:3" x14ac:dyDescent="0.25">
      <c r="A140" s="5" t="s">
        <v>37</v>
      </c>
      <c r="B140" s="5">
        <f>資工系!B140+流管系!B140+資管系!B140</f>
        <v>18</v>
      </c>
      <c r="C140" s="6">
        <f>B140/B145</f>
        <v>0.28125</v>
      </c>
    </row>
    <row r="141" spans="1:3" x14ac:dyDescent="0.25">
      <c r="A141" s="5" t="s">
        <v>38</v>
      </c>
      <c r="B141" s="5">
        <f>資工系!B141+流管系!B141+資管系!B141</f>
        <v>10</v>
      </c>
      <c r="C141" s="6">
        <f>B141/B145</f>
        <v>0.15625</v>
      </c>
    </row>
    <row r="142" spans="1:3" x14ac:dyDescent="0.25">
      <c r="A142" s="5" t="s">
        <v>39</v>
      </c>
      <c r="B142" s="5">
        <f>資工系!B142+流管系!B142+資管系!B142</f>
        <v>4</v>
      </c>
      <c r="C142" s="6">
        <f>B142/B145</f>
        <v>6.25E-2</v>
      </c>
    </row>
    <row r="143" spans="1:3" x14ac:dyDescent="0.25">
      <c r="A143" s="5" t="s">
        <v>40</v>
      </c>
      <c r="B143" s="5">
        <f>資工系!B143+流管系!B143+資管系!B143</f>
        <v>7</v>
      </c>
      <c r="C143" s="6">
        <f>B143/B145</f>
        <v>0.109375</v>
      </c>
    </row>
    <row r="144" spans="1:3" x14ac:dyDescent="0.25">
      <c r="A144" s="5" t="s">
        <v>41</v>
      </c>
      <c r="B144" s="5">
        <f>資工系!B144+流管系!B144+資管系!B144</f>
        <v>0</v>
      </c>
      <c r="C144" s="6">
        <f>B144/B145</f>
        <v>0</v>
      </c>
    </row>
    <row r="145" spans="1:3" x14ac:dyDescent="0.25">
      <c r="A145" s="7" t="s">
        <v>11</v>
      </c>
      <c r="B145" s="7">
        <f>SUM(B138:B144)</f>
        <v>64</v>
      </c>
      <c r="C145" s="8">
        <f>SUM(C138:C144)</f>
        <v>1</v>
      </c>
    </row>
    <row r="146" spans="1:3" x14ac:dyDescent="0.25">
      <c r="B146" s="1">
        <v>0</v>
      </c>
    </row>
    <row r="147" spans="1:3" x14ac:dyDescent="0.25">
      <c r="A147" s="4" t="s">
        <v>42</v>
      </c>
      <c r="B147" s="12" t="s">
        <v>4</v>
      </c>
      <c r="C147" s="13" t="s">
        <v>5</v>
      </c>
    </row>
    <row r="148" spans="1:3" x14ac:dyDescent="0.25">
      <c r="A148" s="5" t="s">
        <v>43</v>
      </c>
      <c r="B148" s="5">
        <f>資工系!B148+流管系!B148+資管系!B148</f>
        <v>2</v>
      </c>
      <c r="C148" s="6">
        <f>B148/B162</f>
        <v>1.8018018018018001E-2</v>
      </c>
    </row>
    <row r="149" spans="1:3" x14ac:dyDescent="0.25">
      <c r="A149" s="5" t="s">
        <v>44</v>
      </c>
      <c r="B149" s="5">
        <f>資工系!B149+流管系!B149+資管系!B149</f>
        <v>18</v>
      </c>
      <c r="C149" s="6">
        <f>B149/B162</f>
        <v>0.162162162162162</v>
      </c>
    </row>
    <row r="150" spans="1:3" x14ac:dyDescent="0.25">
      <c r="A150" s="5" t="s">
        <v>45</v>
      </c>
      <c r="B150" s="5">
        <f>資工系!B150+流管系!B150+資管系!B150</f>
        <v>5</v>
      </c>
      <c r="C150" s="6">
        <f>B150/B162</f>
        <v>4.5045045045045001E-2</v>
      </c>
    </row>
    <row r="151" spans="1:3" x14ac:dyDescent="0.25">
      <c r="A151" s="5" t="s">
        <v>46</v>
      </c>
      <c r="B151" s="5">
        <f>資工系!B151+流管系!B151+資管系!B151</f>
        <v>8</v>
      </c>
      <c r="C151" s="6">
        <f>B151/B162</f>
        <v>7.2072072072072099E-2</v>
      </c>
    </row>
    <row r="152" spans="1:3" x14ac:dyDescent="0.25">
      <c r="A152" s="5" t="s">
        <v>47</v>
      </c>
      <c r="B152" s="5">
        <f>資工系!B152+流管系!B152+資管系!B152</f>
        <v>2</v>
      </c>
      <c r="C152" s="6">
        <f>B152/B162</f>
        <v>1.8018018018018001E-2</v>
      </c>
    </row>
    <row r="153" spans="1:3" x14ac:dyDescent="0.25">
      <c r="A153" s="5" t="s">
        <v>48</v>
      </c>
      <c r="B153" s="5">
        <f>資工系!B153+流管系!B153+資管系!B153</f>
        <v>8</v>
      </c>
      <c r="C153" s="6">
        <f>B153/B162</f>
        <v>7.2072072072072099E-2</v>
      </c>
    </row>
    <row r="154" spans="1:3" x14ac:dyDescent="0.25">
      <c r="A154" s="5" t="s">
        <v>49</v>
      </c>
      <c r="B154" s="5">
        <f>資工系!B154+流管系!B154+資管系!B154</f>
        <v>23</v>
      </c>
      <c r="C154" s="6">
        <f>B154/B162</f>
        <v>0.20720720720720701</v>
      </c>
    </row>
    <row r="155" spans="1:3" x14ac:dyDescent="0.25">
      <c r="A155" s="5" t="s">
        <v>50</v>
      </c>
      <c r="B155" s="5">
        <f>資工系!B155+流管系!B155+資管系!B155</f>
        <v>4</v>
      </c>
      <c r="C155" s="6">
        <f>B155/B162</f>
        <v>3.6036036036036001E-2</v>
      </c>
    </row>
    <row r="156" spans="1:3" x14ac:dyDescent="0.25">
      <c r="A156" s="5" t="s">
        <v>51</v>
      </c>
      <c r="B156" s="5">
        <f>資工系!B156+流管系!B156+資管系!B156</f>
        <v>5</v>
      </c>
      <c r="C156" s="6">
        <f>B156/B162</f>
        <v>4.5045045045045001E-2</v>
      </c>
    </row>
    <row r="157" spans="1:3" x14ac:dyDescent="0.25">
      <c r="A157" s="5" t="s">
        <v>52</v>
      </c>
      <c r="B157" s="5">
        <f>資工系!B157+流管系!B157+資管系!B157</f>
        <v>1</v>
      </c>
      <c r="C157" s="6">
        <f>B157/B162</f>
        <v>9.0090090090090107E-3</v>
      </c>
    </row>
    <row r="158" spans="1:3" x14ac:dyDescent="0.25">
      <c r="A158" s="5" t="s">
        <v>53</v>
      </c>
      <c r="B158" s="5">
        <f>資工系!B158+流管系!B158+資管系!B158</f>
        <v>16</v>
      </c>
      <c r="C158" s="6">
        <f>B158/B162</f>
        <v>0.144144144144144</v>
      </c>
    </row>
    <row r="159" spans="1:3" x14ac:dyDescent="0.25">
      <c r="A159" s="5" t="s">
        <v>54</v>
      </c>
      <c r="B159" s="5">
        <f>資工系!B159+流管系!B159+資管系!B159</f>
        <v>8</v>
      </c>
      <c r="C159" s="6">
        <f>B159/B162</f>
        <v>7.2072072072072099E-2</v>
      </c>
    </row>
    <row r="160" spans="1:3" x14ac:dyDescent="0.25">
      <c r="A160" s="5" t="s">
        <v>55</v>
      </c>
      <c r="B160" s="5">
        <f>資工系!B160+流管系!B160+資管系!B160</f>
        <v>11</v>
      </c>
      <c r="C160" s="6">
        <f>B160/B162</f>
        <v>9.90990990990991E-2</v>
      </c>
    </row>
    <row r="161" spans="1:3" x14ac:dyDescent="0.25">
      <c r="A161" s="5" t="s">
        <v>41</v>
      </c>
      <c r="B161" s="5">
        <f>資工系!B161+流管系!B161+資管系!B161</f>
        <v>0</v>
      </c>
      <c r="C161" s="6">
        <f>B161/B162</f>
        <v>0</v>
      </c>
    </row>
    <row r="162" spans="1:3" x14ac:dyDescent="0.25">
      <c r="A162" s="7" t="s">
        <v>11</v>
      </c>
      <c r="B162" s="7">
        <f>SUM(B148:B161)</f>
        <v>111</v>
      </c>
      <c r="C162" s="8">
        <f>SUM(C148:C161)</f>
        <v>1</v>
      </c>
    </row>
    <row r="163" spans="1:3" x14ac:dyDescent="0.25">
      <c r="B163" s="1">
        <v>0</v>
      </c>
    </row>
    <row r="164" spans="1:3" x14ac:dyDescent="0.25">
      <c r="A164" s="4" t="s">
        <v>56</v>
      </c>
      <c r="B164" s="12" t="s">
        <v>4</v>
      </c>
      <c r="C164" s="13" t="s">
        <v>5</v>
      </c>
    </row>
    <row r="165" spans="1:3" x14ac:dyDescent="0.25">
      <c r="A165" s="5" t="s">
        <v>57</v>
      </c>
      <c r="B165" s="5">
        <f>資工系!B165+流管系!B165+資管系!B165</f>
        <v>24</v>
      </c>
      <c r="C165" s="6">
        <f>B165/B167</f>
        <v>0.92307692307692302</v>
      </c>
    </row>
    <row r="166" spans="1:3" x14ac:dyDescent="0.25">
      <c r="A166" s="5" t="s">
        <v>58</v>
      </c>
      <c r="B166" s="5">
        <f>資工系!B166+流管系!B166+資管系!B166</f>
        <v>2</v>
      </c>
      <c r="C166" s="6">
        <f>B166/B167</f>
        <v>7.69230769230769E-2</v>
      </c>
    </row>
    <row r="167" spans="1:3" x14ac:dyDescent="0.25">
      <c r="A167" s="7" t="s">
        <v>11</v>
      </c>
      <c r="B167" s="7">
        <f>SUM(B165:B166)</f>
        <v>26</v>
      </c>
      <c r="C167" s="8">
        <f>SUM(C165:C166)</f>
        <v>1</v>
      </c>
    </row>
    <row r="168" spans="1:3" x14ac:dyDescent="0.25">
      <c r="B168" s="1">
        <v>0</v>
      </c>
    </row>
    <row r="169" spans="1:3" x14ac:dyDescent="0.25">
      <c r="A169" s="4" t="s">
        <v>59</v>
      </c>
      <c r="B169" s="12" t="s">
        <v>4</v>
      </c>
      <c r="C169" s="13" t="s">
        <v>5</v>
      </c>
    </row>
    <row r="170" spans="1:3" x14ac:dyDescent="0.25">
      <c r="A170" s="5" t="s">
        <v>31</v>
      </c>
      <c r="B170" s="5">
        <f>資工系!B170+流管系!B170+資管系!B170</f>
        <v>23</v>
      </c>
      <c r="C170" s="6">
        <f>B170/B172</f>
        <v>0.88461538461538503</v>
      </c>
    </row>
    <row r="171" spans="1:3" x14ac:dyDescent="0.25">
      <c r="A171" s="5" t="s">
        <v>60</v>
      </c>
      <c r="B171" s="5">
        <f>資工系!B171+流管系!B171+資管系!B171</f>
        <v>3</v>
      </c>
      <c r="C171" s="6">
        <f>B171/B172</f>
        <v>0.115384615384615</v>
      </c>
    </row>
    <row r="172" spans="1:3" x14ac:dyDescent="0.25">
      <c r="A172" s="7" t="s">
        <v>11</v>
      </c>
      <c r="B172" s="7">
        <f>SUM(B170:B171)</f>
        <v>26</v>
      </c>
      <c r="C172" s="8">
        <f>SUM(C170:C171)</f>
        <v>1</v>
      </c>
    </row>
  </sheetData>
  <mergeCells count="2">
    <mergeCell ref="A1:I1"/>
    <mergeCell ref="A2:I2"/>
  </mergeCells>
  <phoneticPr fontId="2" type="noConversion"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2"/>
  <sheetViews>
    <sheetView showZeros="0" workbookViewId="0">
      <selection activeCell="A32" sqref="A32"/>
    </sheetView>
  </sheetViews>
  <sheetFormatPr defaultColWidth="9" defaultRowHeight="16.5" x14ac:dyDescent="0.25"/>
  <cols>
    <col min="1" max="1" width="56.625" style="1" customWidth="1"/>
    <col min="2" max="2" width="5.5" style="1" customWidth="1"/>
    <col min="3" max="3" width="9.5" style="2" customWidth="1"/>
    <col min="4" max="4" width="7.5" style="1" customWidth="1"/>
    <col min="5" max="16384" width="9" style="1"/>
  </cols>
  <sheetData>
    <row r="1" spans="1:9" x14ac:dyDescent="0.25">
      <c r="A1" s="15" t="s">
        <v>61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16" t="s">
        <v>1</v>
      </c>
      <c r="B2" s="16"/>
      <c r="C2" s="16"/>
      <c r="D2" s="16"/>
      <c r="E2" s="16"/>
      <c r="F2" s="16"/>
      <c r="G2" s="16"/>
      <c r="H2" s="16"/>
      <c r="I2" s="17"/>
    </row>
    <row r="3" spans="1:9" x14ac:dyDescent="0.25">
      <c r="A3" s="3" t="s">
        <v>2</v>
      </c>
    </row>
    <row r="5" spans="1:9" x14ac:dyDescent="0.25">
      <c r="A5" s="4" t="s">
        <v>3</v>
      </c>
      <c r="B5" s="5" t="s">
        <v>4</v>
      </c>
      <c r="C5" s="6" t="s">
        <v>5</v>
      </c>
    </row>
    <row r="6" spans="1:9" x14ac:dyDescent="0.25">
      <c r="A6" s="5" t="s">
        <v>6</v>
      </c>
      <c r="B6" s="5">
        <v>2</v>
      </c>
      <c r="C6" s="6">
        <f>B6/B11</f>
        <v>0.4</v>
      </c>
    </row>
    <row r="7" spans="1:9" x14ac:dyDescent="0.25">
      <c r="A7" s="5" t="s">
        <v>7</v>
      </c>
      <c r="B7" s="5">
        <v>3</v>
      </c>
      <c r="C7" s="6">
        <f>B7/B11</f>
        <v>0.6</v>
      </c>
    </row>
    <row r="8" spans="1:9" x14ac:dyDescent="0.25">
      <c r="A8" s="5" t="s">
        <v>8</v>
      </c>
      <c r="B8" s="5">
        <v>0</v>
      </c>
      <c r="C8" s="6">
        <f>B8/B11</f>
        <v>0</v>
      </c>
    </row>
    <row r="9" spans="1:9" x14ac:dyDescent="0.25">
      <c r="A9" s="5" t="s">
        <v>9</v>
      </c>
      <c r="B9" s="5">
        <v>0</v>
      </c>
      <c r="C9" s="6">
        <f>B9/B11</f>
        <v>0</v>
      </c>
    </row>
    <row r="10" spans="1:9" x14ac:dyDescent="0.25">
      <c r="A10" s="5" t="s">
        <v>10</v>
      </c>
      <c r="B10" s="5">
        <v>0</v>
      </c>
      <c r="C10" s="6">
        <f>B10/B11</f>
        <v>0</v>
      </c>
    </row>
    <row r="11" spans="1:9" x14ac:dyDescent="0.25">
      <c r="A11" s="7" t="s">
        <v>11</v>
      </c>
      <c r="B11" s="7">
        <f>SUM(B6:B10)</f>
        <v>5</v>
      </c>
      <c r="C11" s="8">
        <f>SUM(C6:C10)</f>
        <v>1</v>
      </c>
      <c r="D11" s="9"/>
    </row>
    <row r="12" spans="1:9" x14ac:dyDescent="0.25">
      <c r="B12" s="9">
        <v>0</v>
      </c>
      <c r="C12" s="10"/>
      <c r="D12" s="9"/>
    </row>
    <row r="13" spans="1:9" x14ac:dyDescent="0.25">
      <c r="A13" s="4" t="s">
        <v>12</v>
      </c>
      <c r="B13" s="5" t="s">
        <v>4</v>
      </c>
      <c r="C13" s="6" t="s">
        <v>5</v>
      </c>
    </row>
    <row r="14" spans="1:9" x14ac:dyDescent="0.25">
      <c r="A14" s="5" t="s">
        <v>6</v>
      </c>
      <c r="B14" s="5">
        <v>2</v>
      </c>
      <c r="C14" s="6">
        <f>B14/B19</f>
        <v>0.4</v>
      </c>
    </row>
    <row r="15" spans="1:9" x14ac:dyDescent="0.25">
      <c r="A15" s="5" t="s">
        <v>7</v>
      </c>
      <c r="B15" s="5">
        <v>3</v>
      </c>
      <c r="C15" s="6">
        <f>B15/B19</f>
        <v>0.6</v>
      </c>
    </row>
    <row r="16" spans="1:9" x14ac:dyDescent="0.25">
      <c r="A16" s="5" t="s">
        <v>8</v>
      </c>
      <c r="B16" s="5">
        <v>0</v>
      </c>
      <c r="C16" s="6">
        <f>B16/B19</f>
        <v>0</v>
      </c>
    </row>
    <row r="17" spans="1:4" x14ac:dyDescent="0.25">
      <c r="A17" s="5" t="s">
        <v>9</v>
      </c>
      <c r="B17" s="5">
        <v>0</v>
      </c>
      <c r="C17" s="6">
        <f>B17/B19</f>
        <v>0</v>
      </c>
    </row>
    <row r="18" spans="1:4" x14ac:dyDescent="0.25">
      <c r="A18" s="5" t="s">
        <v>10</v>
      </c>
      <c r="B18" s="5">
        <v>0</v>
      </c>
      <c r="C18" s="6">
        <f>B18/B19</f>
        <v>0</v>
      </c>
      <c r="D18" s="9"/>
    </row>
    <row r="19" spans="1:4" x14ac:dyDescent="0.25">
      <c r="A19" s="7" t="s">
        <v>11</v>
      </c>
      <c r="B19" s="7">
        <f>SUM(B14:B18)</f>
        <v>5</v>
      </c>
      <c r="C19" s="8">
        <v>1</v>
      </c>
    </row>
    <row r="20" spans="1:4" x14ac:dyDescent="0.25">
      <c r="B20" s="1">
        <v>0</v>
      </c>
    </row>
    <row r="21" spans="1:4" x14ac:dyDescent="0.25">
      <c r="A21" s="3" t="s">
        <v>13</v>
      </c>
      <c r="B21" s="1">
        <v>0</v>
      </c>
    </row>
    <row r="22" spans="1:4" x14ac:dyDescent="0.25">
      <c r="B22" s="1">
        <v>0</v>
      </c>
      <c r="D22" s="9"/>
    </row>
    <row r="23" spans="1:4" x14ac:dyDescent="0.25">
      <c r="A23" s="4" t="s">
        <v>14</v>
      </c>
      <c r="B23" s="5" t="s">
        <v>4</v>
      </c>
      <c r="C23" s="6" t="s">
        <v>5</v>
      </c>
      <c r="D23" s="9"/>
    </row>
    <row r="24" spans="1:4" x14ac:dyDescent="0.25">
      <c r="A24" s="5" t="s">
        <v>6</v>
      </c>
      <c r="B24" s="5">
        <v>2</v>
      </c>
      <c r="C24" s="6">
        <f>B24/B29</f>
        <v>0.4</v>
      </c>
      <c r="D24" s="9"/>
    </row>
    <row r="25" spans="1:4" x14ac:dyDescent="0.25">
      <c r="A25" s="5" t="s">
        <v>7</v>
      </c>
      <c r="B25" s="5">
        <v>3</v>
      </c>
      <c r="C25" s="6">
        <f>B25/B29</f>
        <v>0.6</v>
      </c>
      <c r="D25" s="9"/>
    </row>
    <row r="26" spans="1:4" x14ac:dyDescent="0.25">
      <c r="A26" s="5" t="s">
        <v>8</v>
      </c>
      <c r="B26" s="5">
        <v>0</v>
      </c>
      <c r="C26" s="6">
        <f>B26/B29</f>
        <v>0</v>
      </c>
      <c r="D26" s="9"/>
    </row>
    <row r="27" spans="1:4" x14ac:dyDescent="0.25">
      <c r="A27" s="5" t="s">
        <v>9</v>
      </c>
      <c r="B27" s="5">
        <v>0</v>
      </c>
      <c r="C27" s="6">
        <f>B27/B29</f>
        <v>0</v>
      </c>
    </row>
    <row r="28" spans="1:4" x14ac:dyDescent="0.25">
      <c r="A28" s="5" t="s">
        <v>10</v>
      </c>
      <c r="B28" s="5">
        <v>0</v>
      </c>
      <c r="C28" s="6">
        <f>B28/B29</f>
        <v>0</v>
      </c>
    </row>
    <row r="29" spans="1:4" x14ac:dyDescent="0.25">
      <c r="A29" s="7" t="s">
        <v>11</v>
      </c>
      <c r="B29" s="7">
        <f>SUM(B24:B28)</f>
        <v>5</v>
      </c>
      <c r="C29" s="8">
        <v>1</v>
      </c>
    </row>
    <row r="30" spans="1:4" x14ac:dyDescent="0.25">
      <c r="B30" s="1">
        <v>0</v>
      </c>
    </row>
    <row r="31" spans="1:4" x14ac:dyDescent="0.25">
      <c r="A31" s="4" t="s">
        <v>15</v>
      </c>
      <c r="B31" s="5" t="s">
        <v>4</v>
      </c>
      <c r="C31" s="6" t="s">
        <v>5</v>
      </c>
    </row>
    <row r="32" spans="1:4" x14ac:dyDescent="0.25">
      <c r="A32" s="5" t="s">
        <v>6</v>
      </c>
      <c r="B32" s="5">
        <v>2</v>
      </c>
      <c r="C32" s="6">
        <f>B32/B37</f>
        <v>0.4</v>
      </c>
    </row>
    <row r="33" spans="1:4" x14ac:dyDescent="0.25">
      <c r="A33" s="5" t="s">
        <v>7</v>
      </c>
      <c r="B33" s="5">
        <v>3</v>
      </c>
      <c r="C33" s="6">
        <f>B33/B37</f>
        <v>0.6</v>
      </c>
    </row>
    <row r="34" spans="1:4" x14ac:dyDescent="0.25">
      <c r="A34" s="5" t="s">
        <v>8</v>
      </c>
      <c r="B34" s="5">
        <v>0</v>
      </c>
      <c r="C34" s="6">
        <f>B34/B37</f>
        <v>0</v>
      </c>
    </row>
    <row r="35" spans="1:4" x14ac:dyDescent="0.25">
      <c r="A35" s="5" t="s">
        <v>9</v>
      </c>
      <c r="B35" s="5">
        <v>0</v>
      </c>
      <c r="C35" s="6">
        <f>B35/B37</f>
        <v>0</v>
      </c>
    </row>
    <row r="36" spans="1:4" x14ac:dyDescent="0.25">
      <c r="A36" s="5" t="s">
        <v>10</v>
      </c>
      <c r="B36" s="5">
        <v>0</v>
      </c>
      <c r="C36" s="6">
        <f>B36/B37</f>
        <v>0</v>
      </c>
      <c r="D36" s="9"/>
    </row>
    <row r="37" spans="1:4" x14ac:dyDescent="0.25">
      <c r="A37" s="7" t="s">
        <v>11</v>
      </c>
      <c r="B37" s="7">
        <f>SUM(B32:B36)</f>
        <v>5</v>
      </c>
      <c r="C37" s="8">
        <v>1</v>
      </c>
    </row>
    <row r="38" spans="1:4" x14ac:dyDescent="0.25">
      <c r="B38" s="1">
        <v>0</v>
      </c>
    </row>
    <row r="39" spans="1:4" x14ac:dyDescent="0.25">
      <c r="A39" s="4" t="s">
        <v>16</v>
      </c>
      <c r="B39" s="5" t="s">
        <v>4</v>
      </c>
      <c r="C39" s="6" t="s">
        <v>5</v>
      </c>
    </row>
    <row r="40" spans="1:4" x14ac:dyDescent="0.25">
      <c r="A40" s="5" t="s">
        <v>6</v>
      </c>
      <c r="B40" s="5">
        <v>2</v>
      </c>
      <c r="C40" s="6">
        <f>B40/B45</f>
        <v>0.4</v>
      </c>
    </row>
    <row r="41" spans="1:4" x14ac:dyDescent="0.25">
      <c r="A41" s="5" t="s">
        <v>7</v>
      </c>
      <c r="B41" s="5">
        <v>3</v>
      </c>
      <c r="C41" s="6">
        <f>B41/B45</f>
        <v>0.6</v>
      </c>
    </row>
    <row r="42" spans="1:4" x14ac:dyDescent="0.25">
      <c r="A42" s="5" t="s">
        <v>8</v>
      </c>
      <c r="B42" s="5">
        <v>0</v>
      </c>
      <c r="C42" s="6">
        <f>B42/B45</f>
        <v>0</v>
      </c>
    </row>
    <row r="43" spans="1:4" x14ac:dyDescent="0.25">
      <c r="A43" s="5" t="s">
        <v>9</v>
      </c>
      <c r="B43" s="5">
        <v>0</v>
      </c>
      <c r="C43" s="6">
        <f>B43/B45</f>
        <v>0</v>
      </c>
    </row>
    <row r="44" spans="1:4" x14ac:dyDescent="0.25">
      <c r="A44" s="5" t="s">
        <v>10</v>
      </c>
      <c r="B44" s="5">
        <v>0</v>
      </c>
      <c r="C44" s="6">
        <f>B44/B45</f>
        <v>0</v>
      </c>
      <c r="D44" s="9"/>
    </row>
    <row r="45" spans="1:4" x14ac:dyDescent="0.25">
      <c r="A45" s="7" t="s">
        <v>11</v>
      </c>
      <c r="B45" s="7">
        <f>SUM(B40:B44)</f>
        <v>5</v>
      </c>
      <c r="C45" s="8">
        <v>1</v>
      </c>
    </row>
    <row r="46" spans="1:4" x14ac:dyDescent="0.25">
      <c r="B46" s="1">
        <v>0</v>
      </c>
    </row>
    <row r="47" spans="1:4" x14ac:dyDescent="0.25">
      <c r="A47" s="4" t="s">
        <v>17</v>
      </c>
      <c r="B47" s="5" t="s">
        <v>4</v>
      </c>
      <c r="C47" s="6" t="s">
        <v>5</v>
      </c>
    </row>
    <row r="48" spans="1:4" x14ac:dyDescent="0.25">
      <c r="A48" s="5" t="s">
        <v>6</v>
      </c>
      <c r="B48" s="5">
        <v>1</v>
      </c>
      <c r="C48" s="6">
        <f>B48/B53</f>
        <v>0.2</v>
      </c>
    </row>
    <row r="49" spans="1:13" x14ac:dyDescent="0.25">
      <c r="A49" s="5" t="s">
        <v>7</v>
      </c>
      <c r="B49" s="5">
        <v>4</v>
      </c>
      <c r="C49" s="6">
        <f>B49/B53</f>
        <v>0.8</v>
      </c>
    </row>
    <row r="50" spans="1:13" x14ac:dyDescent="0.25">
      <c r="A50" s="5" t="s">
        <v>8</v>
      </c>
      <c r="B50" s="5">
        <v>0</v>
      </c>
      <c r="C50" s="6">
        <f>B50/B53</f>
        <v>0</v>
      </c>
    </row>
    <row r="51" spans="1:13" x14ac:dyDescent="0.25">
      <c r="A51" s="5" t="s">
        <v>9</v>
      </c>
      <c r="B51" s="5">
        <v>0</v>
      </c>
      <c r="C51" s="6"/>
    </row>
    <row r="52" spans="1:13" x14ac:dyDescent="0.25">
      <c r="A52" s="5" t="s">
        <v>10</v>
      </c>
      <c r="B52" s="5">
        <v>0</v>
      </c>
      <c r="C52" s="6"/>
      <c r="D52" s="9"/>
    </row>
    <row r="53" spans="1:13" x14ac:dyDescent="0.25">
      <c r="A53" s="7" t="s">
        <v>11</v>
      </c>
      <c r="B53" s="7">
        <f>SUM(B48:B52)</f>
        <v>5</v>
      </c>
      <c r="C53" s="8">
        <v>1</v>
      </c>
    </row>
    <row r="54" spans="1:13" x14ac:dyDescent="0.25">
      <c r="B54" s="1">
        <v>0</v>
      </c>
    </row>
    <row r="55" spans="1:13" x14ac:dyDescent="0.25">
      <c r="A55" s="4" t="s">
        <v>18</v>
      </c>
      <c r="B55" s="5" t="s">
        <v>4</v>
      </c>
      <c r="C55" s="6" t="s">
        <v>5</v>
      </c>
    </row>
    <row r="56" spans="1:13" x14ac:dyDescent="0.25">
      <c r="A56" s="5" t="s">
        <v>6</v>
      </c>
      <c r="B56" s="5">
        <v>2</v>
      </c>
      <c r="C56" s="6">
        <f>B56/B61</f>
        <v>0.4</v>
      </c>
    </row>
    <row r="57" spans="1:13" x14ac:dyDescent="0.25">
      <c r="A57" s="5" t="s">
        <v>7</v>
      </c>
      <c r="B57" s="5">
        <v>3</v>
      </c>
      <c r="C57" s="6">
        <f>B57/B61</f>
        <v>0.6</v>
      </c>
    </row>
    <row r="58" spans="1:13" x14ac:dyDescent="0.25">
      <c r="A58" s="5" t="s">
        <v>8</v>
      </c>
      <c r="B58" s="5">
        <v>0</v>
      </c>
      <c r="C58" s="6">
        <f>B58/B61</f>
        <v>0</v>
      </c>
    </row>
    <row r="59" spans="1:13" x14ac:dyDescent="0.25">
      <c r="A59" s="5" t="s">
        <v>9</v>
      </c>
      <c r="B59" s="5">
        <v>0</v>
      </c>
      <c r="C59" s="6">
        <f>B59/B61</f>
        <v>0</v>
      </c>
    </row>
    <row r="60" spans="1:13" x14ac:dyDescent="0.25">
      <c r="A60" s="5" t="s">
        <v>10</v>
      </c>
      <c r="B60" s="5">
        <v>0</v>
      </c>
      <c r="C60" s="6">
        <f>B60/B61</f>
        <v>0</v>
      </c>
      <c r="D60" s="9"/>
    </row>
    <row r="61" spans="1:13" x14ac:dyDescent="0.25">
      <c r="A61" s="7" t="s">
        <v>11</v>
      </c>
      <c r="B61" s="7">
        <f>SUM(B56:B60)</f>
        <v>5</v>
      </c>
      <c r="C61" s="8">
        <v>1</v>
      </c>
    </row>
    <row r="62" spans="1:13" x14ac:dyDescent="0.25">
      <c r="B62" s="1">
        <v>0</v>
      </c>
      <c r="M62" s="1" t="s">
        <v>19</v>
      </c>
    </row>
    <row r="63" spans="1:13" x14ac:dyDescent="0.25">
      <c r="A63" s="4" t="s">
        <v>20</v>
      </c>
      <c r="B63" s="5" t="s">
        <v>4</v>
      </c>
      <c r="C63" s="6" t="s">
        <v>5</v>
      </c>
    </row>
    <row r="64" spans="1:13" x14ac:dyDescent="0.25">
      <c r="A64" s="5" t="s">
        <v>6</v>
      </c>
      <c r="B64" s="5">
        <v>1</v>
      </c>
      <c r="C64" s="6">
        <f>B64/B69</f>
        <v>0.2</v>
      </c>
    </row>
    <row r="65" spans="1:4" x14ac:dyDescent="0.25">
      <c r="A65" s="5" t="s">
        <v>7</v>
      </c>
      <c r="B65" s="5">
        <v>4</v>
      </c>
      <c r="C65" s="6">
        <f>B65/B69</f>
        <v>0.8</v>
      </c>
    </row>
    <row r="66" spans="1:4" x14ac:dyDescent="0.25">
      <c r="A66" s="5" t="s">
        <v>8</v>
      </c>
      <c r="B66" s="5">
        <v>0</v>
      </c>
      <c r="C66" s="6">
        <f>B66/B69</f>
        <v>0</v>
      </c>
    </row>
    <row r="67" spans="1:4" x14ac:dyDescent="0.25">
      <c r="A67" s="5" t="s">
        <v>9</v>
      </c>
      <c r="B67" s="5">
        <v>0</v>
      </c>
      <c r="C67" s="6">
        <f>B67/B69</f>
        <v>0</v>
      </c>
    </row>
    <row r="68" spans="1:4" x14ac:dyDescent="0.25">
      <c r="A68" s="5" t="s">
        <v>10</v>
      </c>
      <c r="B68" s="5">
        <v>0</v>
      </c>
      <c r="C68" s="6">
        <f>B68/B69</f>
        <v>0</v>
      </c>
      <c r="D68" s="9"/>
    </row>
    <row r="69" spans="1:4" x14ac:dyDescent="0.25">
      <c r="A69" s="7" t="s">
        <v>11</v>
      </c>
      <c r="B69" s="7">
        <f>SUM(B64:B68)</f>
        <v>5</v>
      </c>
      <c r="C69" s="8">
        <v>1</v>
      </c>
    </row>
    <row r="70" spans="1:4" x14ac:dyDescent="0.25">
      <c r="B70" s="1">
        <v>0</v>
      </c>
    </row>
    <row r="71" spans="1:4" x14ac:dyDescent="0.25">
      <c r="A71" s="4" t="s">
        <v>21</v>
      </c>
      <c r="B71" s="5" t="s">
        <v>4</v>
      </c>
      <c r="C71" s="6" t="s">
        <v>5</v>
      </c>
    </row>
    <row r="72" spans="1:4" x14ac:dyDescent="0.25">
      <c r="A72" s="5" t="s">
        <v>6</v>
      </c>
      <c r="B72" s="5">
        <v>2</v>
      </c>
      <c r="C72" s="6">
        <f>B72/B77</f>
        <v>0.4</v>
      </c>
    </row>
    <row r="73" spans="1:4" x14ac:dyDescent="0.25">
      <c r="A73" s="5" t="s">
        <v>7</v>
      </c>
      <c r="B73" s="5">
        <v>3</v>
      </c>
      <c r="C73" s="6">
        <f>B73/B77</f>
        <v>0.6</v>
      </c>
    </row>
    <row r="74" spans="1:4" x14ac:dyDescent="0.25">
      <c r="A74" s="5" t="s">
        <v>8</v>
      </c>
      <c r="B74" s="5">
        <v>0</v>
      </c>
      <c r="C74" s="6">
        <f>B74/B77</f>
        <v>0</v>
      </c>
    </row>
    <row r="75" spans="1:4" x14ac:dyDescent="0.25">
      <c r="A75" s="5" t="s">
        <v>9</v>
      </c>
      <c r="B75" s="5">
        <v>0</v>
      </c>
      <c r="C75" s="6">
        <f>B75/B77</f>
        <v>0</v>
      </c>
    </row>
    <row r="76" spans="1:4" x14ac:dyDescent="0.25">
      <c r="A76" s="5" t="s">
        <v>10</v>
      </c>
      <c r="B76" s="5">
        <v>0</v>
      </c>
      <c r="C76" s="6">
        <f>B76/B77</f>
        <v>0</v>
      </c>
    </row>
    <row r="77" spans="1:4" x14ac:dyDescent="0.25">
      <c r="A77" s="7" t="s">
        <v>11</v>
      </c>
      <c r="B77" s="7">
        <f>SUM(B72:B76)</f>
        <v>5</v>
      </c>
      <c r="C77" s="8">
        <v>1</v>
      </c>
    </row>
    <row r="78" spans="1:4" x14ac:dyDescent="0.25">
      <c r="B78" s="1">
        <v>0</v>
      </c>
    </row>
    <row r="79" spans="1:4" x14ac:dyDescent="0.25">
      <c r="A79" s="4" t="s">
        <v>22</v>
      </c>
      <c r="B79" s="5" t="s">
        <v>4</v>
      </c>
      <c r="C79" s="6" t="s">
        <v>5</v>
      </c>
    </row>
    <row r="80" spans="1:4" x14ac:dyDescent="0.25">
      <c r="A80" s="5" t="s">
        <v>6</v>
      </c>
      <c r="B80" s="5">
        <v>0</v>
      </c>
      <c r="C80" s="6">
        <f>B80/B85</f>
        <v>0</v>
      </c>
    </row>
    <row r="81" spans="1:3" x14ac:dyDescent="0.25">
      <c r="A81" s="5" t="s">
        <v>7</v>
      </c>
      <c r="B81" s="5">
        <v>5</v>
      </c>
      <c r="C81" s="6">
        <f>B81/B85</f>
        <v>1</v>
      </c>
    </row>
    <row r="82" spans="1:3" x14ac:dyDescent="0.25">
      <c r="A82" s="5" t="s">
        <v>8</v>
      </c>
      <c r="B82" s="5">
        <v>0</v>
      </c>
      <c r="C82" s="6">
        <f>B82/B85</f>
        <v>0</v>
      </c>
    </row>
    <row r="83" spans="1:3" x14ac:dyDescent="0.25">
      <c r="A83" s="5" t="s">
        <v>9</v>
      </c>
      <c r="B83" s="5">
        <v>0</v>
      </c>
      <c r="C83" s="6">
        <f>B83/B85</f>
        <v>0</v>
      </c>
    </row>
    <row r="84" spans="1:3" x14ac:dyDescent="0.25">
      <c r="A84" s="5" t="s">
        <v>10</v>
      </c>
      <c r="B84" s="5">
        <v>0</v>
      </c>
      <c r="C84" s="6">
        <f>B84/B85</f>
        <v>0</v>
      </c>
    </row>
    <row r="85" spans="1:3" x14ac:dyDescent="0.25">
      <c r="A85" s="7" t="s">
        <v>11</v>
      </c>
      <c r="B85" s="7">
        <f>SUM(B80:B84)</f>
        <v>5</v>
      </c>
      <c r="C85" s="8">
        <v>1</v>
      </c>
    </row>
    <row r="86" spans="1:3" x14ac:dyDescent="0.25">
      <c r="B86" s="1">
        <v>0</v>
      </c>
    </row>
    <row r="87" spans="1:3" x14ac:dyDescent="0.25">
      <c r="A87" s="4" t="s">
        <v>23</v>
      </c>
      <c r="B87" s="5" t="s">
        <v>4</v>
      </c>
      <c r="C87" s="6" t="s">
        <v>5</v>
      </c>
    </row>
    <row r="88" spans="1:3" x14ac:dyDescent="0.25">
      <c r="A88" s="5" t="s">
        <v>6</v>
      </c>
      <c r="B88" s="5">
        <v>0</v>
      </c>
      <c r="C88" s="6">
        <f>B88/B93</f>
        <v>0</v>
      </c>
    </row>
    <row r="89" spans="1:3" x14ac:dyDescent="0.25">
      <c r="A89" s="5" t="s">
        <v>7</v>
      </c>
      <c r="B89" s="5">
        <v>5</v>
      </c>
      <c r="C89" s="6">
        <f>B89/B93</f>
        <v>1</v>
      </c>
    </row>
    <row r="90" spans="1:3" x14ac:dyDescent="0.25">
      <c r="A90" s="5" t="s">
        <v>8</v>
      </c>
      <c r="B90" s="5">
        <v>0</v>
      </c>
      <c r="C90" s="6">
        <f>B90/B93</f>
        <v>0</v>
      </c>
    </row>
    <row r="91" spans="1:3" x14ac:dyDescent="0.25">
      <c r="A91" s="5" t="s">
        <v>9</v>
      </c>
      <c r="B91" s="5">
        <v>0</v>
      </c>
      <c r="C91" s="6"/>
    </row>
    <row r="92" spans="1:3" x14ac:dyDescent="0.25">
      <c r="A92" s="5" t="s">
        <v>10</v>
      </c>
      <c r="B92" s="5">
        <v>0</v>
      </c>
      <c r="C92" s="6"/>
    </row>
    <row r="93" spans="1:3" x14ac:dyDescent="0.25">
      <c r="A93" s="7" t="s">
        <v>11</v>
      </c>
      <c r="B93" s="7">
        <f>SUM(B88:B92)</f>
        <v>5</v>
      </c>
      <c r="C93" s="8">
        <v>1</v>
      </c>
    </row>
    <row r="94" spans="1:3" x14ac:dyDescent="0.25">
      <c r="B94" s="1">
        <v>0</v>
      </c>
    </row>
    <row r="95" spans="1:3" x14ac:dyDescent="0.25">
      <c r="A95" s="4" t="s">
        <v>24</v>
      </c>
      <c r="B95" s="5" t="s">
        <v>4</v>
      </c>
      <c r="C95" s="6" t="s">
        <v>5</v>
      </c>
    </row>
    <row r="96" spans="1:3" x14ac:dyDescent="0.25">
      <c r="A96" s="5" t="s">
        <v>6</v>
      </c>
      <c r="B96" s="5">
        <v>2</v>
      </c>
      <c r="C96" s="6">
        <f>B96/B101</f>
        <v>0.4</v>
      </c>
    </row>
    <row r="97" spans="1:3" x14ac:dyDescent="0.25">
      <c r="A97" s="5" t="s">
        <v>7</v>
      </c>
      <c r="B97" s="5">
        <v>3</v>
      </c>
      <c r="C97" s="6">
        <f>B97/B101</f>
        <v>0.6</v>
      </c>
    </row>
    <row r="98" spans="1:3" x14ac:dyDescent="0.25">
      <c r="A98" s="5" t="s">
        <v>8</v>
      </c>
      <c r="B98" s="5">
        <v>0</v>
      </c>
      <c r="C98" s="6">
        <f>B98/B101</f>
        <v>0</v>
      </c>
    </row>
    <row r="99" spans="1:3" x14ac:dyDescent="0.25">
      <c r="A99" s="5" t="s">
        <v>9</v>
      </c>
      <c r="B99" s="5">
        <v>0</v>
      </c>
      <c r="C99" s="6">
        <f>B99/B101</f>
        <v>0</v>
      </c>
    </row>
    <row r="100" spans="1:3" x14ac:dyDescent="0.25">
      <c r="A100" s="5" t="s">
        <v>10</v>
      </c>
      <c r="B100" s="5">
        <v>0</v>
      </c>
      <c r="C100" s="6">
        <f>B100/B101</f>
        <v>0</v>
      </c>
    </row>
    <row r="101" spans="1:3" x14ac:dyDescent="0.25">
      <c r="A101" s="7" t="s">
        <v>11</v>
      </c>
      <c r="B101" s="7">
        <f>SUM(B96:B100)</f>
        <v>5</v>
      </c>
      <c r="C101" s="8">
        <v>1</v>
      </c>
    </row>
    <row r="102" spans="1:3" x14ac:dyDescent="0.25">
      <c r="B102" s="1">
        <v>0</v>
      </c>
    </row>
    <row r="103" spans="1:3" x14ac:dyDescent="0.25">
      <c r="A103" s="4" t="s">
        <v>25</v>
      </c>
      <c r="B103" s="5" t="s">
        <v>4</v>
      </c>
      <c r="C103" s="6" t="s">
        <v>5</v>
      </c>
    </row>
    <row r="104" spans="1:3" x14ac:dyDescent="0.25">
      <c r="A104" s="5" t="s">
        <v>6</v>
      </c>
      <c r="B104" s="5">
        <v>1</v>
      </c>
      <c r="C104" s="6">
        <f>B104/B109</f>
        <v>0.2</v>
      </c>
    </row>
    <row r="105" spans="1:3" x14ac:dyDescent="0.25">
      <c r="A105" s="5" t="s">
        <v>7</v>
      </c>
      <c r="B105" s="5">
        <v>4</v>
      </c>
      <c r="C105" s="6">
        <f>B105/B109</f>
        <v>0.8</v>
      </c>
    </row>
    <row r="106" spans="1:3" x14ac:dyDescent="0.25">
      <c r="A106" s="5" t="s">
        <v>8</v>
      </c>
      <c r="B106" s="5">
        <v>0</v>
      </c>
      <c r="C106" s="6">
        <f>B106/B109</f>
        <v>0</v>
      </c>
    </row>
    <row r="107" spans="1:3" x14ac:dyDescent="0.25">
      <c r="A107" s="5" t="s">
        <v>9</v>
      </c>
      <c r="B107" s="5">
        <v>0</v>
      </c>
      <c r="C107" s="6">
        <f>B107/B109</f>
        <v>0</v>
      </c>
    </row>
    <row r="108" spans="1:3" x14ac:dyDescent="0.25">
      <c r="A108" s="5" t="s">
        <v>10</v>
      </c>
      <c r="B108" s="5">
        <v>0</v>
      </c>
      <c r="C108" s="6">
        <f>B108/B109</f>
        <v>0</v>
      </c>
    </row>
    <row r="109" spans="1:3" x14ac:dyDescent="0.25">
      <c r="A109" s="7" t="s">
        <v>11</v>
      </c>
      <c r="B109" s="7">
        <f>SUM(B104:B108)</f>
        <v>5</v>
      </c>
      <c r="C109" s="8">
        <v>1</v>
      </c>
    </row>
    <row r="110" spans="1:3" x14ac:dyDescent="0.25">
      <c r="B110" s="1">
        <v>0</v>
      </c>
    </row>
    <row r="111" spans="1:3" x14ac:dyDescent="0.25">
      <c r="A111" s="4" t="s">
        <v>26</v>
      </c>
      <c r="B111" s="5" t="s">
        <v>4</v>
      </c>
      <c r="C111" s="6" t="s">
        <v>5</v>
      </c>
    </row>
    <row r="112" spans="1:3" x14ac:dyDescent="0.25">
      <c r="A112" s="5" t="s">
        <v>6</v>
      </c>
      <c r="B112" s="5">
        <v>2</v>
      </c>
      <c r="C112" s="6">
        <f>B112/B117</f>
        <v>0.4</v>
      </c>
    </row>
    <row r="113" spans="1:3" x14ac:dyDescent="0.25">
      <c r="A113" s="5" t="s">
        <v>7</v>
      </c>
      <c r="B113" s="5">
        <v>3</v>
      </c>
      <c r="C113" s="6">
        <f>B113/B117</f>
        <v>0.6</v>
      </c>
    </row>
    <row r="114" spans="1:3" x14ac:dyDescent="0.25">
      <c r="A114" s="5" t="s">
        <v>8</v>
      </c>
      <c r="B114" s="5">
        <v>0</v>
      </c>
      <c r="C114" s="6">
        <f>B114/B117</f>
        <v>0</v>
      </c>
    </row>
    <row r="115" spans="1:3" x14ac:dyDescent="0.25">
      <c r="A115" s="5" t="s">
        <v>9</v>
      </c>
      <c r="B115" s="5">
        <v>0</v>
      </c>
      <c r="C115" s="6">
        <f>B115/B117</f>
        <v>0</v>
      </c>
    </row>
    <row r="116" spans="1:3" x14ac:dyDescent="0.25">
      <c r="A116" s="5" t="s">
        <v>10</v>
      </c>
      <c r="B116" s="5">
        <v>0</v>
      </c>
      <c r="C116" s="6">
        <f>B116/B117</f>
        <v>0</v>
      </c>
    </row>
    <row r="117" spans="1:3" x14ac:dyDescent="0.25">
      <c r="A117" s="7" t="s">
        <v>11</v>
      </c>
      <c r="B117" s="7">
        <f>SUM(B112:B116)</f>
        <v>5</v>
      </c>
      <c r="C117" s="8">
        <v>1</v>
      </c>
    </row>
    <row r="118" spans="1:3" x14ac:dyDescent="0.25">
      <c r="B118" s="1">
        <v>0</v>
      </c>
    </row>
    <row r="119" spans="1:3" x14ac:dyDescent="0.25">
      <c r="A119" s="4" t="s">
        <v>27</v>
      </c>
      <c r="B119" s="5" t="s">
        <v>4</v>
      </c>
      <c r="C119" s="6" t="s">
        <v>5</v>
      </c>
    </row>
    <row r="120" spans="1:3" x14ac:dyDescent="0.25">
      <c r="A120" s="5" t="s">
        <v>6</v>
      </c>
      <c r="B120" s="5">
        <v>1</v>
      </c>
      <c r="C120" s="6">
        <f>B120/B125</f>
        <v>0.2</v>
      </c>
    </row>
    <row r="121" spans="1:3" x14ac:dyDescent="0.25">
      <c r="A121" s="5" t="s">
        <v>7</v>
      </c>
      <c r="B121" s="5">
        <v>4</v>
      </c>
      <c r="C121" s="6">
        <f>B121/B125</f>
        <v>0.8</v>
      </c>
    </row>
    <row r="122" spans="1:3" x14ac:dyDescent="0.25">
      <c r="A122" s="5" t="s">
        <v>8</v>
      </c>
      <c r="B122" s="5">
        <v>0</v>
      </c>
      <c r="C122" s="6">
        <f>B122/B125</f>
        <v>0</v>
      </c>
    </row>
    <row r="123" spans="1:3" x14ac:dyDescent="0.25">
      <c r="A123" s="5" t="s">
        <v>9</v>
      </c>
      <c r="B123" s="5">
        <v>0</v>
      </c>
      <c r="C123" s="6">
        <f>B123/B125</f>
        <v>0</v>
      </c>
    </row>
    <row r="124" spans="1:3" x14ac:dyDescent="0.25">
      <c r="A124" s="5" t="s">
        <v>10</v>
      </c>
      <c r="B124" s="5">
        <v>0</v>
      </c>
      <c r="C124" s="6">
        <f>B124/B125</f>
        <v>0</v>
      </c>
    </row>
    <row r="125" spans="1:3" x14ac:dyDescent="0.25">
      <c r="A125" s="7" t="s">
        <v>11</v>
      </c>
      <c r="B125" s="7">
        <f>SUM(B120:B124)</f>
        <v>5</v>
      </c>
      <c r="C125" s="8">
        <v>1</v>
      </c>
    </row>
    <row r="127" spans="1:3" x14ac:dyDescent="0.25">
      <c r="A127" s="3" t="s">
        <v>28</v>
      </c>
      <c r="B127" s="1">
        <v>0</v>
      </c>
    </row>
    <row r="128" spans="1:3" x14ac:dyDescent="0.25">
      <c r="B128" s="1">
        <v>0</v>
      </c>
    </row>
    <row r="129" spans="1:3" x14ac:dyDescent="0.25">
      <c r="A129" s="4" t="s">
        <v>29</v>
      </c>
      <c r="B129" s="5" t="s">
        <v>4</v>
      </c>
      <c r="C129" s="6" t="s">
        <v>5</v>
      </c>
    </row>
    <row r="130" spans="1:3" x14ac:dyDescent="0.25">
      <c r="A130" s="5" t="s">
        <v>30</v>
      </c>
      <c r="B130" s="5">
        <v>5</v>
      </c>
      <c r="C130" s="6">
        <f>B130/B135</f>
        <v>1</v>
      </c>
    </row>
    <row r="131" spans="1:3" x14ac:dyDescent="0.25">
      <c r="A131" s="5" t="s">
        <v>31</v>
      </c>
      <c r="B131" s="5"/>
      <c r="C131" s="6">
        <f>B131/B135</f>
        <v>0</v>
      </c>
    </row>
    <row r="132" spans="1:3" x14ac:dyDescent="0.25">
      <c r="A132" s="5" t="s">
        <v>8</v>
      </c>
      <c r="B132" s="5">
        <v>0</v>
      </c>
      <c r="C132" s="6">
        <f>B132/B135</f>
        <v>0</v>
      </c>
    </row>
    <row r="133" spans="1:3" x14ac:dyDescent="0.25">
      <c r="A133" s="5" t="s">
        <v>32</v>
      </c>
      <c r="B133" s="5">
        <v>0</v>
      </c>
      <c r="C133" s="6">
        <f>B133/B135</f>
        <v>0</v>
      </c>
    </row>
    <row r="134" spans="1:3" x14ac:dyDescent="0.25">
      <c r="A134" s="5" t="s">
        <v>33</v>
      </c>
      <c r="B134" s="5">
        <v>0</v>
      </c>
      <c r="C134" s="6">
        <f>B134/B135</f>
        <v>0</v>
      </c>
    </row>
    <row r="135" spans="1:3" x14ac:dyDescent="0.25">
      <c r="A135" s="7" t="s">
        <v>11</v>
      </c>
      <c r="B135" s="7">
        <f>SUM(B130:B134)</f>
        <v>5</v>
      </c>
      <c r="C135" s="8">
        <v>1</v>
      </c>
    </row>
    <row r="136" spans="1:3" x14ac:dyDescent="0.25">
      <c r="A136" s="3"/>
      <c r="B136" s="1">
        <v>0</v>
      </c>
    </row>
    <row r="137" spans="1:3" x14ac:dyDescent="0.25">
      <c r="A137" s="4" t="s">
        <v>34</v>
      </c>
      <c r="B137" s="12" t="s">
        <v>4</v>
      </c>
      <c r="C137" s="13" t="s">
        <v>5</v>
      </c>
    </row>
    <row r="138" spans="1:3" x14ac:dyDescent="0.25">
      <c r="A138" s="5" t="s">
        <v>35</v>
      </c>
      <c r="B138" s="5">
        <v>1</v>
      </c>
      <c r="C138" s="6">
        <f>B138/B145</f>
        <v>0.1</v>
      </c>
    </row>
    <row r="139" spans="1:3" x14ac:dyDescent="0.25">
      <c r="A139" s="5" t="s">
        <v>36</v>
      </c>
      <c r="B139" s="5">
        <v>4</v>
      </c>
      <c r="C139" s="6">
        <f>B139/B145</f>
        <v>0.4</v>
      </c>
    </row>
    <row r="140" spans="1:3" x14ac:dyDescent="0.25">
      <c r="A140" s="5" t="s">
        <v>37</v>
      </c>
      <c r="B140" s="5">
        <v>2</v>
      </c>
      <c r="C140" s="6">
        <f>B140/B145</f>
        <v>0.2</v>
      </c>
    </row>
    <row r="141" spans="1:3" x14ac:dyDescent="0.25">
      <c r="A141" s="5" t="s">
        <v>38</v>
      </c>
      <c r="B141" s="5">
        <v>1</v>
      </c>
      <c r="C141" s="6">
        <f>B141/B145</f>
        <v>0.1</v>
      </c>
    </row>
    <row r="142" spans="1:3" x14ac:dyDescent="0.25">
      <c r="A142" s="5" t="s">
        <v>39</v>
      </c>
      <c r="B142" s="5">
        <v>0</v>
      </c>
      <c r="C142" s="6">
        <f>B142/B145</f>
        <v>0</v>
      </c>
    </row>
    <row r="143" spans="1:3" x14ac:dyDescent="0.25">
      <c r="A143" s="5" t="s">
        <v>40</v>
      </c>
      <c r="B143" s="5">
        <v>2</v>
      </c>
      <c r="C143" s="6">
        <f>B143/B145</f>
        <v>0.2</v>
      </c>
    </row>
    <row r="144" spans="1:3" x14ac:dyDescent="0.25">
      <c r="A144" s="5" t="s">
        <v>41</v>
      </c>
      <c r="B144" s="5">
        <v>0</v>
      </c>
      <c r="C144" s="6">
        <f>B144/B145</f>
        <v>0</v>
      </c>
    </row>
    <row r="145" spans="1:3" x14ac:dyDescent="0.25">
      <c r="A145" s="7" t="s">
        <v>11</v>
      </c>
      <c r="B145" s="7">
        <f>SUM(B138:B144)</f>
        <v>10</v>
      </c>
      <c r="C145" s="8">
        <f>SUM(C138:C144)</f>
        <v>1</v>
      </c>
    </row>
    <row r="146" spans="1:3" x14ac:dyDescent="0.25">
      <c r="B146" s="1">
        <v>0</v>
      </c>
    </row>
    <row r="147" spans="1:3" x14ac:dyDescent="0.25">
      <c r="A147" s="4" t="s">
        <v>42</v>
      </c>
      <c r="B147" s="12" t="s">
        <v>4</v>
      </c>
      <c r="C147" s="13" t="s">
        <v>5</v>
      </c>
    </row>
    <row r="148" spans="1:3" x14ac:dyDescent="0.25">
      <c r="A148" s="5" t="s">
        <v>43</v>
      </c>
      <c r="B148" s="5">
        <v>0</v>
      </c>
      <c r="C148" s="6">
        <f>B148/B162</f>
        <v>0</v>
      </c>
    </row>
    <row r="149" spans="1:3" x14ac:dyDescent="0.25">
      <c r="A149" s="5" t="s">
        <v>44</v>
      </c>
      <c r="B149" s="5">
        <v>4</v>
      </c>
      <c r="C149" s="6">
        <f>B149/B162</f>
        <v>0.173913043478261</v>
      </c>
    </row>
    <row r="150" spans="1:3" x14ac:dyDescent="0.25">
      <c r="A150" s="5" t="s">
        <v>45</v>
      </c>
      <c r="B150" s="5">
        <v>0</v>
      </c>
      <c r="C150" s="6">
        <f>B150/B162</f>
        <v>0</v>
      </c>
    </row>
    <row r="151" spans="1:3" x14ac:dyDescent="0.25">
      <c r="A151" s="5" t="s">
        <v>46</v>
      </c>
      <c r="B151" s="5">
        <v>0</v>
      </c>
      <c r="C151" s="6">
        <f>B151/B162</f>
        <v>0</v>
      </c>
    </row>
    <row r="152" spans="1:3" x14ac:dyDescent="0.25">
      <c r="A152" s="5" t="s">
        <v>47</v>
      </c>
      <c r="B152" s="5">
        <v>1</v>
      </c>
      <c r="C152" s="6">
        <f>B152/B162</f>
        <v>4.3478260869565202E-2</v>
      </c>
    </row>
    <row r="153" spans="1:3" x14ac:dyDescent="0.25">
      <c r="A153" s="5" t="s">
        <v>48</v>
      </c>
      <c r="B153" s="5">
        <v>1</v>
      </c>
      <c r="C153" s="6">
        <f>B153/B162</f>
        <v>4.3478260869565202E-2</v>
      </c>
    </row>
    <row r="154" spans="1:3" x14ac:dyDescent="0.25">
      <c r="A154" s="5" t="s">
        <v>48</v>
      </c>
      <c r="B154" s="5">
        <v>5</v>
      </c>
      <c r="C154" s="6">
        <f>B154/B162</f>
        <v>0.217391304347826</v>
      </c>
    </row>
    <row r="155" spans="1:3" x14ac:dyDescent="0.25">
      <c r="A155" s="5" t="s">
        <v>50</v>
      </c>
      <c r="B155" s="5">
        <v>0</v>
      </c>
      <c r="C155" s="6">
        <f>B155/B162</f>
        <v>0</v>
      </c>
    </row>
    <row r="156" spans="1:3" x14ac:dyDescent="0.25">
      <c r="A156" s="5" t="s">
        <v>51</v>
      </c>
      <c r="B156" s="5">
        <v>3</v>
      </c>
      <c r="C156" s="6">
        <f>B156/B162</f>
        <v>0.13043478260869601</v>
      </c>
    </row>
    <row r="157" spans="1:3" x14ac:dyDescent="0.25">
      <c r="A157" s="5" t="s">
        <v>52</v>
      </c>
      <c r="B157" s="5">
        <v>0</v>
      </c>
      <c r="C157" s="6">
        <f>B157/B162</f>
        <v>0</v>
      </c>
    </row>
    <row r="158" spans="1:3" x14ac:dyDescent="0.25">
      <c r="A158" s="5" t="s">
        <v>53</v>
      </c>
      <c r="B158" s="5">
        <v>4</v>
      </c>
      <c r="C158" s="6">
        <f>B158/B162</f>
        <v>0.173913043478261</v>
      </c>
    </row>
    <row r="159" spans="1:3" x14ac:dyDescent="0.25">
      <c r="A159" s="5" t="s">
        <v>54</v>
      </c>
      <c r="B159" s="5">
        <v>1</v>
      </c>
      <c r="C159" s="6">
        <f>B159/B162</f>
        <v>4.3478260869565202E-2</v>
      </c>
    </row>
    <row r="160" spans="1:3" x14ac:dyDescent="0.25">
      <c r="A160" s="5" t="s">
        <v>55</v>
      </c>
      <c r="B160" s="5">
        <v>4</v>
      </c>
      <c r="C160" s="6">
        <f>B160/B162</f>
        <v>0.173913043478261</v>
      </c>
    </row>
    <row r="161" spans="1:3" x14ac:dyDescent="0.25">
      <c r="A161" s="5" t="s">
        <v>41</v>
      </c>
      <c r="B161" s="5">
        <v>0</v>
      </c>
      <c r="C161" s="6">
        <f>B161/B162</f>
        <v>0</v>
      </c>
    </row>
    <row r="162" spans="1:3" x14ac:dyDescent="0.25">
      <c r="A162" s="7" t="s">
        <v>11</v>
      </c>
      <c r="B162" s="7">
        <f>SUM(B148:B161)</f>
        <v>23</v>
      </c>
      <c r="C162" s="8">
        <f>SUM(C148:C161)</f>
        <v>1</v>
      </c>
    </row>
    <row r="163" spans="1:3" x14ac:dyDescent="0.25">
      <c r="B163" s="1">
        <v>0</v>
      </c>
    </row>
    <row r="164" spans="1:3" x14ac:dyDescent="0.25">
      <c r="A164" s="4" t="s">
        <v>56</v>
      </c>
      <c r="B164" s="12" t="s">
        <v>4</v>
      </c>
      <c r="C164" s="13" t="s">
        <v>5</v>
      </c>
    </row>
    <row r="165" spans="1:3" x14ac:dyDescent="0.25">
      <c r="A165" s="5" t="s">
        <v>57</v>
      </c>
      <c r="B165" s="14">
        <v>5</v>
      </c>
      <c r="C165" s="6">
        <f>B165/B167</f>
        <v>1</v>
      </c>
    </row>
    <row r="166" spans="1:3" x14ac:dyDescent="0.25">
      <c r="A166" s="5" t="s">
        <v>58</v>
      </c>
      <c r="B166" s="14">
        <v>0</v>
      </c>
      <c r="C166" s="6">
        <f>B166/B167</f>
        <v>0</v>
      </c>
    </row>
    <row r="167" spans="1:3" x14ac:dyDescent="0.25">
      <c r="A167" s="7" t="s">
        <v>11</v>
      </c>
      <c r="B167" s="7">
        <f>SUM(B165:B166)</f>
        <v>5</v>
      </c>
      <c r="C167" s="8">
        <f>SUM(C165:C166)</f>
        <v>1</v>
      </c>
    </row>
    <row r="168" spans="1:3" x14ac:dyDescent="0.25">
      <c r="B168" s="1">
        <v>0</v>
      </c>
    </row>
    <row r="169" spans="1:3" x14ac:dyDescent="0.25">
      <c r="A169" s="4" t="s">
        <v>59</v>
      </c>
      <c r="B169" s="12" t="s">
        <v>4</v>
      </c>
      <c r="C169" s="13" t="s">
        <v>5</v>
      </c>
    </row>
    <row r="170" spans="1:3" x14ac:dyDescent="0.25">
      <c r="A170" s="5" t="s">
        <v>31</v>
      </c>
      <c r="B170" s="5">
        <v>5</v>
      </c>
      <c r="C170" s="6">
        <f>B170/B172</f>
        <v>1</v>
      </c>
    </row>
    <row r="171" spans="1:3" x14ac:dyDescent="0.25">
      <c r="A171" s="5" t="s">
        <v>60</v>
      </c>
      <c r="B171" s="5">
        <v>0</v>
      </c>
      <c r="C171" s="6">
        <f>B171/B172</f>
        <v>0</v>
      </c>
    </row>
    <row r="172" spans="1:3" x14ac:dyDescent="0.25">
      <c r="A172" s="7" t="s">
        <v>11</v>
      </c>
      <c r="B172" s="7">
        <f>SUM(B170:B171)</f>
        <v>5</v>
      </c>
      <c r="C172" s="8">
        <f>SUM(C170:C171)</f>
        <v>1</v>
      </c>
    </row>
  </sheetData>
  <mergeCells count="2">
    <mergeCell ref="A1:I1"/>
    <mergeCell ref="A2:I2"/>
  </mergeCells>
  <phoneticPr fontId="2" type="noConversion"/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172"/>
  <sheetViews>
    <sheetView showZeros="0" workbookViewId="0">
      <selection activeCell="A154" sqref="A154"/>
    </sheetView>
  </sheetViews>
  <sheetFormatPr defaultColWidth="9" defaultRowHeight="16.5" x14ac:dyDescent="0.25"/>
  <cols>
    <col min="1" max="1" width="56.625" style="1" customWidth="1"/>
    <col min="2" max="2" width="7.5" style="1" customWidth="1"/>
    <col min="3" max="3" width="9.5" style="2" customWidth="1"/>
    <col min="4" max="4" width="7.5" style="1" customWidth="1"/>
    <col min="5" max="13" width="9" style="1"/>
    <col min="14" max="15" width="9" style="1" customWidth="1"/>
    <col min="16" max="33" width="9" style="1" hidden="1" customWidth="1"/>
    <col min="34" max="34" width="24.75" style="1" hidden="1" customWidth="1"/>
    <col min="35" max="35" width="34.875" style="1" hidden="1" customWidth="1"/>
    <col min="36" max="40" width="9" style="1" hidden="1" customWidth="1"/>
    <col min="41" max="44" width="9" style="1" customWidth="1"/>
    <col min="45" max="16384" width="9" style="1"/>
  </cols>
  <sheetData>
    <row r="1" spans="1:44" x14ac:dyDescent="0.25">
      <c r="A1" s="15" t="s">
        <v>62</v>
      </c>
      <c r="B1" s="15"/>
      <c r="C1" s="15"/>
      <c r="D1" s="15"/>
      <c r="E1" s="15"/>
      <c r="F1" s="15"/>
      <c r="G1" s="15"/>
      <c r="H1" s="15"/>
      <c r="I1" s="15"/>
    </row>
    <row r="2" spans="1:44" x14ac:dyDescent="0.25">
      <c r="A2" s="16" t="s">
        <v>1</v>
      </c>
      <c r="B2" s="16"/>
      <c r="C2" s="16"/>
      <c r="D2" s="16"/>
      <c r="E2" s="16"/>
      <c r="F2" s="16"/>
      <c r="G2" s="16"/>
      <c r="H2" s="16"/>
      <c r="I2" s="17"/>
    </row>
    <row r="3" spans="1:44" x14ac:dyDescent="0.25">
      <c r="A3" s="3" t="s">
        <v>2</v>
      </c>
    </row>
    <row r="5" spans="1:44" x14ac:dyDescent="0.25">
      <c r="A5" s="4" t="s">
        <v>3</v>
      </c>
      <c r="B5" s="5" t="s">
        <v>4</v>
      </c>
      <c r="C5" s="6" t="s">
        <v>5</v>
      </c>
      <c r="N5"/>
      <c r="O5"/>
      <c r="P5"/>
      <c r="Q5" t="s">
        <v>63</v>
      </c>
      <c r="R5" t="s">
        <v>64</v>
      </c>
      <c r="S5" t="s">
        <v>65</v>
      </c>
      <c r="T5" t="s">
        <v>66</v>
      </c>
      <c r="U5" t="s">
        <v>67</v>
      </c>
      <c r="V5" t="s">
        <v>68</v>
      </c>
      <c r="W5" t="s">
        <v>69</v>
      </c>
      <c r="X5" t="s">
        <v>70</v>
      </c>
      <c r="Y5" t="s">
        <v>71</v>
      </c>
      <c r="Z5" t="s">
        <v>72</v>
      </c>
      <c r="AA5" t="s">
        <v>73</v>
      </c>
      <c r="AB5" t="s">
        <v>74</v>
      </c>
      <c r="AC5" t="s">
        <v>75</v>
      </c>
      <c r="AD5" t="s">
        <v>76</v>
      </c>
      <c r="AE5" t="s">
        <v>77</v>
      </c>
      <c r="AF5" t="s">
        <v>78</v>
      </c>
      <c r="AG5" t="s">
        <v>79</v>
      </c>
      <c r="AH5" t="s">
        <v>80</v>
      </c>
      <c r="AI5" t="s">
        <v>81</v>
      </c>
      <c r="AJ5" t="s">
        <v>82</v>
      </c>
      <c r="AK5" t="s">
        <v>83</v>
      </c>
      <c r="AL5"/>
      <c r="AM5"/>
      <c r="AN5"/>
      <c r="AO5"/>
      <c r="AP5"/>
      <c r="AQ5"/>
      <c r="AR5"/>
    </row>
    <row r="6" spans="1:44" x14ac:dyDescent="0.25">
      <c r="A6" s="5" t="s">
        <v>6</v>
      </c>
      <c r="B6" s="5">
        <v>4</v>
      </c>
      <c r="C6" s="6">
        <f>B6/B11</f>
        <v>0.8</v>
      </c>
      <c r="N6"/>
      <c r="O6"/>
      <c r="P6"/>
      <c r="Q6" s="5">
        <v>3</v>
      </c>
      <c r="R6" s="5">
        <v>3</v>
      </c>
      <c r="S6" s="5"/>
      <c r="T6" s="5">
        <v>4</v>
      </c>
      <c r="U6" s="5">
        <v>3</v>
      </c>
      <c r="V6" s="5">
        <v>3</v>
      </c>
      <c r="W6" s="5">
        <v>3</v>
      </c>
      <c r="X6" s="5">
        <v>3</v>
      </c>
      <c r="Y6" s="5">
        <v>3</v>
      </c>
      <c r="Z6" s="5">
        <v>3</v>
      </c>
      <c r="AA6" s="5">
        <v>4</v>
      </c>
      <c r="AB6" s="5">
        <v>4</v>
      </c>
      <c r="AC6" s="5">
        <v>3</v>
      </c>
      <c r="AD6" s="5">
        <v>3</v>
      </c>
      <c r="AE6" s="5">
        <v>3</v>
      </c>
      <c r="AF6" s="5">
        <v>4</v>
      </c>
      <c r="AG6" s="5">
        <v>2</v>
      </c>
      <c r="AH6" s="5" t="s">
        <v>84</v>
      </c>
      <c r="AI6" s="5" t="s">
        <v>85</v>
      </c>
      <c r="AJ6" s="5" t="s">
        <v>86</v>
      </c>
      <c r="AK6" s="5" t="s">
        <v>87</v>
      </c>
      <c r="AL6"/>
      <c r="AM6"/>
      <c r="AN6"/>
      <c r="AO6"/>
      <c r="AP6"/>
      <c r="AQ6"/>
      <c r="AR6"/>
    </row>
    <row r="7" spans="1:44" x14ac:dyDescent="0.25">
      <c r="A7" s="5" t="s">
        <v>7</v>
      </c>
      <c r="B7" s="5">
        <v>1</v>
      </c>
      <c r="C7" s="6">
        <f>B7/B11</f>
        <v>0.2</v>
      </c>
      <c r="N7"/>
      <c r="O7"/>
      <c r="P7"/>
      <c r="Q7" s="5">
        <v>4</v>
      </c>
      <c r="R7" s="5">
        <v>4</v>
      </c>
      <c r="S7" s="5"/>
      <c r="T7" s="5">
        <v>4</v>
      </c>
      <c r="U7" s="5">
        <v>5</v>
      </c>
      <c r="V7" s="5">
        <v>5</v>
      </c>
      <c r="W7" s="5">
        <v>4</v>
      </c>
      <c r="X7" s="5">
        <v>5</v>
      </c>
      <c r="Y7" s="5">
        <v>4</v>
      </c>
      <c r="Z7" s="5">
        <v>5</v>
      </c>
      <c r="AA7" s="5">
        <v>4</v>
      </c>
      <c r="AB7" s="5">
        <v>4</v>
      </c>
      <c r="AC7" s="5">
        <v>4</v>
      </c>
      <c r="AD7" s="5">
        <v>5</v>
      </c>
      <c r="AE7" s="5">
        <v>5</v>
      </c>
      <c r="AF7" s="5">
        <v>4</v>
      </c>
      <c r="AG7" s="5">
        <v>1</v>
      </c>
      <c r="AH7" s="5" t="s">
        <v>88</v>
      </c>
      <c r="AI7" s="5" t="s">
        <v>89</v>
      </c>
      <c r="AJ7" s="5" t="s">
        <v>86</v>
      </c>
      <c r="AK7" s="5" t="s">
        <v>87</v>
      </c>
      <c r="AL7"/>
      <c r="AM7"/>
      <c r="AN7"/>
      <c r="AO7"/>
      <c r="AP7"/>
      <c r="AQ7"/>
      <c r="AR7"/>
    </row>
    <row r="8" spans="1:44" x14ac:dyDescent="0.25">
      <c r="A8" s="5" t="s">
        <v>8</v>
      </c>
      <c r="B8" s="5">
        <v>0</v>
      </c>
      <c r="C8" s="6">
        <f>B8/B11</f>
        <v>0</v>
      </c>
      <c r="N8"/>
      <c r="O8"/>
      <c r="P8"/>
      <c r="Q8" s="5">
        <v>5</v>
      </c>
      <c r="R8" s="5">
        <v>5</v>
      </c>
      <c r="S8" s="5"/>
      <c r="T8" s="5">
        <v>5</v>
      </c>
      <c r="U8" s="5">
        <v>5</v>
      </c>
      <c r="V8" s="5">
        <v>5</v>
      </c>
      <c r="W8" s="5">
        <v>4</v>
      </c>
      <c r="X8" s="5">
        <v>4</v>
      </c>
      <c r="Y8" s="5">
        <v>4</v>
      </c>
      <c r="Z8" s="5">
        <v>4</v>
      </c>
      <c r="AA8" s="5">
        <v>4</v>
      </c>
      <c r="AB8" s="5">
        <v>4</v>
      </c>
      <c r="AC8" s="5">
        <v>4</v>
      </c>
      <c r="AD8" s="5">
        <v>4</v>
      </c>
      <c r="AE8" s="5">
        <v>4</v>
      </c>
      <c r="AF8" s="5">
        <v>4</v>
      </c>
      <c r="AG8" s="5">
        <v>1</v>
      </c>
      <c r="AH8" s="5" t="s">
        <v>90</v>
      </c>
      <c r="AI8" s="5" t="s">
        <v>91</v>
      </c>
      <c r="AJ8" s="5" t="s">
        <v>86</v>
      </c>
      <c r="AK8" s="5" t="s">
        <v>87</v>
      </c>
      <c r="AL8"/>
      <c r="AM8"/>
      <c r="AN8"/>
      <c r="AO8"/>
      <c r="AP8"/>
      <c r="AQ8"/>
      <c r="AR8"/>
    </row>
    <row r="9" spans="1:44" x14ac:dyDescent="0.25">
      <c r="A9" s="5" t="s">
        <v>9</v>
      </c>
      <c r="B9" s="5">
        <v>0</v>
      </c>
      <c r="C9" s="6">
        <f>B9/B11</f>
        <v>0</v>
      </c>
      <c r="N9"/>
      <c r="O9"/>
      <c r="P9"/>
      <c r="Q9" s="5">
        <v>4</v>
      </c>
      <c r="R9" s="5">
        <v>3</v>
      </c>
      <c r="S9" s="5"/>
      <c r="T9" s="5">
        <v>4</v>
      </c>
      <c r="U9" s="5">
        <v>3</v>
      </c>
      <c r="V9" s="5">
        <v>3</v>
      </c>
      <c r="W9" s="5">
        <v>3</v>
      </c>
      <c r="X9" s="5">
        <v>3</v>
      </c>
      <c r="Y9" s="5">
        <v>3</v>
      </c>
      <c r="Z9" s="5">
        <v>3</v>
      </c>
      <c r="AA9" s="5">
        <v>4</v>
      </c>
      <c r="AB9" s="5">
        <v>3</v>
      </c>
      <c r="AC9" s="5">
        <v>3</v>
      </c>
      <c r="AD9" s="5">
        <v>3</v>
      </c>
      <c r="AE9" s="5">
        <v>3</v>
      </c>
      <c r="AF9" s="5">
        <v>3</v>
      </c>
      <c r="AG9" s="5">
        <v>2</v>
      </c>
      <c r="AH9" s="5" t="s">
        <v>92</v>
      </c>
      <c r="AI9" s="5" t="s">
        <v>93</v>
      </c>
      <c r="AJ9" s="5" t="s">
        <v>86</v>
      </c>
      <c r="AK9" s="5" t="s">
        <v>87</v>
      </c>
      <c r="AL9"/>
      <c r="AM9"/>
      <c r="AN9"/>
      <c r="AO9"/>
      <c r="AP9"/>
      <c r="AQ9"/>
      <c r="AR9"/>
    </row>
    <row r="10" spans="1:44" x14ac:dyDescent="0.25">
      <c r="A10" s="5" t="s">
        <v>10</v>
      </c>
      <c r="B10" s="5">
        <v>0</v>
      </c>
      <c r="C10" s="6">
        <f>B10/B11</f>
        <v>0</v>
      </c>
      <c r="N10"/>
      <c r="O10"/>
      <c r="P10"/>
      <c r="Q10" s="5">
        <v>5</v>
      </c>
      <c r="R10" s="5">
        <v>5</v>
      </c>
      <c r="S10" s="5"/>
      <c r="T10" s="5">
        <v>5</v>
      </c>
      <c r="U10" s="5">
        <v>5</v>
      </c>
      <c r="V10" s="5">
        <v>5</v>
      </c>
      <c r="W10" s="5">
        <v>5</v>
      </c>
      <c r="X10" s="5">
        <v>5</v>
      </c>
      <c r="Y10" s="5">
        <v>5</v>
      </c>
      <c r="Z10" s="5">
        <v>5</v>
      </c>
      <c r="AA10" s="5">
        <v>4</v>
      </c>
      <c r="AB10" s="5">
        <v>5</v>
      </c>
      <c r="AC10" s="5">
        <v>5</v>
      </c>
      <c r="AD10" s="5">
        <v>5</v>
      </c>
      <c r="AE10" s="5">
        <v>5</v>
      </c>
      <c r="AF10" s="5">
        <v>3</v>
      </c>
      <c r="AG10" s="5">
        <v>1</v>
      </c>
      <c r="AH10" s="5" t="s">
        <v>94</v>
      </c>
      <c r="AI10" s="5" t="s">
        <v>95</v>
      </c>
      <c r="AJ10" s="5" t="s">
        <v>86</v>
      </c>
      <c r="AK10" s="5" t="s">
        <v>87</v>
      </c>
      <c r="AL10"/>
      <c r="AM10"/>
      <c r="AN10"/>
      <c r="AO10"/>
      <c r="AP10"/>
      <c r="AQ10"/>
      <c r="AR10"/>
    </row>
    <row r="11" spans="1:44" x14ac:dyDescent="0.25">
      <c r="A11" s="7" t="s">
        <v>11</v>
      </c>
      <c r="B11" s="7">
        <f>SUM(B6:B10)</f>
        <v>5</v>
      </c>
      <c r="C11" s="8">
        <f>SUM(C6:C10)</f>
        <v>1</v>
      </c>
      <c r="D11" s="9"/>
      <c r="N11"/>
      <c r="O11"/>
      <c r="P11"/>
      <c r="Q11" s="5">
        <v>5</v>
      </c>
      <c r="R11" s="5">
        <v>5</v>
      </c>
      <c r="S11" s="5"/>
      <c r="T11" s="5">
        <v>5</v>
      </c>
      <c r="U11" s="5">
        <v>4</v>
      </c>
      <c r="V11" s="5">
        <v>4</v>
      </c>
      <c r="W11" s="5">
        <v>4</v>
      </c>
      <c r="X11" s="5">
        <v>4</v>
      </c>
      <c r="Y11" s="5">
        <v>5</v>
      </c>
      <c r="Z11" s="5">
        <v>5</v>
      </c>
      <c r="AA11" s="5">
        <v>4</v>
      </c>
      <c r="AB11" s="5">
        <v>4</v>
      </c>
      <c r="AC11" s="5">
        <v>4</v>
      </c>
      <c r="AD11" s="5">
        <v>4</v>
      </c>
      <c r="AE11" s="5">
        <v>5</v>
      </c>
      <c r="AF11" s="5">
        <v>3</v>
      </c>
      <c r="AG11" s="5">
        <v>1</v>
      </c>
      <c r="AH11" s="5" t="s">
        <v>96</v>
      </c>
      <c r="AI11" s="5" t="s">
        <v>97</v>
      </c>
      <c r="AJ11" s="5" t="s">
        <v>86</v>
      </c>
      <c r="AK11" s="5" t="s">
        <v>87</v>
      </c>
      <c r="AL11"/>
      <c r="AM11"/>
      <c r="AN11"/>
      <c r="AO11"/>
      <c r="AP11"/>
      <c r="AQ11"/>
      <c r="AR11"/>
    </row>
    <row r="12" spans="1:44" x14ac:dyDescent="0.25">
      <c r="B12" s="9">
        <v>0</v>
      </c>
      <c r="C12" s="10"/>
      <c r="D12" s="9"/>
      <c r="N12"/>
      <c r="O12"/>
      <c r="P12"/>
      <c r="Q12" s="5">
        <v>5</v>
      </c>
      <c r="R12" s="5">
        <v>5</v>
      </c>
      <c r="S12" s="5"/>
      <c r="T12" s="5">
        <v>5</v>
      </c>
      <c r="U12" s="5">
        <v>4</v>
      </c>
      <c r="V12" s="5">
        <v>4</v>
      </c>
      <c r="W12" s="5">
        <v>4</v>
      </c>
      <c r="X12" s="5">
        <v>5</v>
      </c>
      <c r="Y12" s="5">
        <v>5</v>
      </c>
      <c r="Z12" s="5">
        <v>5</v>
      </c>
      <c r="AA12" s="5">
        <v>4</v>
      </c>
      <c r="AB12" s="5">
        <v>4</v>
      </c>
      <c r="AC12" s="5">
        <v>4</v>
      </c>
      <c r="AD12" s="5">
        <v>4</v>
      </c>
      <c r="AE12" s="5">
        <v>5</v>
      </c>
      <c r="AF12" s="5">
        <v>5</v>
      </c>
      <c r="AG12" s="5">
        <v>2</v>
      </c>
      <c r="AH12" s="5" t="s">
        <v>98</v>
      </c>
      <c r="AI12" s="5" t="s">
        <v>99</v>
      </c>
      <c r="AJ12" s="5" t="s">
        <v>86</v>
      </c>
      <c r="AK12" s="5" t="s">
        <v>87</v>
      </c>
      <c r="AL12"/>
      <c r="AM12"/>
      <c r="AN12"/>
      <c r="AO12"/>
      <c r="AP12"/>
      <c r="AQ12"/>
      <c r="AR12"/>
    </row>
    <row r="13" spans="1:44" x14ac:dyDescent="0.25">
      <c r="A13" s="4" t="s">
        <v>12</v>
      </c>
      <c r="B13" s="5" t="s">
        <v>4</v>
      </c>
      <c r="C13" s="6" t="s">
        <v>5</v>
      </c>
      <c r="N13"/>
      <c r="O13"/>
      <c r="P13"/>
      <c r="Q13" s="5">
        <v>5</v>
      </c>
      <c r="R13" s="5">
        <v>5</v>
      </c>
      <c r="S13" s="5"/>
      <c r="T13" s="5">
        <v>5</v>
      </c>
      <c r="U13" s="5">
        <v>5</v>
      </c>
      <c r="V13" s="5">
        <v>5</v>
      </c>
      <c r="W13" s="5">
        <v>4</v>
      </c>
      <c r="X13" s="5">
        <v>4</v>
      </c>
      <c r="Y13" s="5">
        <v>4</v>
      </c>
      <c r="Z13" s="5">
        <v>4</v>
      </c>
      <c r="AA13" s="5">
        <v>4</v>
      </c>
      <c r="AB13" s="5">
        <v>4</v>
      </c>
      <c r="AC13" s="5">
        <v>5</v>
      </c>
      <c r="AD13" s="5">
        <v>5</v>
      </c>
      <c r="AE13" s="5">
        <v>5</v>
      </c>
      <c r="AF13" s="5">
        <v>4</v>
      </c>
      <c r="AG13" s="5">
        <v>1</v>
      </c>
      <c r="AH13" s="5" t="s">
        <v>100</v>
      </c>
      <c r="AI13" s="5" t="s">
        <v>101</v>
      </c>
      <c r="AJ13" s="5" t="s">
        <v>86</v>
      </c>
      <c r="AK13" s="5" t="s">
        <v>87</v>
      </c>
      <c r="AL13"/>
      <c r="AM13"/>
      <c r="AN13"/>
      <c r="AO13"/>
      <c r="AP13"/>
      <c r="AQ13"/>
      <c r="AR13"/>
    </row>
    <row r="14" spans="1:44" x14ac:dyDescent="0.25">
      <c r="A14" s="5" t="s">
        <v>6</v>
      </c>
      <c r="B14" s="5">
        <v>4</v>
      </c>
      <c r="C14" s="6">
        <f>B14/B19</f>
        <v>0.8</v>
      </c>
      <c r="N14"/>
      <c r="O14"/>
      <c r="P14"/>
      <c r="Q14" s="5">
        <v>3</v>
      </c>
      <c r="R14" s="5">
        <v>3</v>
      </c>
      <c r="S14" s="5"/>
      <c r="T14" s="5">
        <v>5</v>
      </c>
      <c r="U14" s="5">
        <v>5</v>
      </c>
      <c r="V14" s="5">
        <v>5</v>
      </c>
      <c r="W14" s="5">
        <v>5</v>
      </c>
      <c r="X14" s="5">
        <v>5</v>
      </c>
      <c r="Y14" s="5">
        <v>5</v>
      </c>
      <c r="Z14" s="5">
        <v>5</v>
      </c>
      <c r="AA14" s="5">
        <v>5</v>
      </c>
      <c r="AB14" s="5">
        <v>5</v>
      </c>
      <c r="AC14" s="5">
        <v>5</v>
      </c>
      <c r="AD14" s="5">
        <v>5</v>
      </c>
      <c r="AE14" s="5">
        <v>5</v>
      </c>
      <c r="AF14" s="5">
        <v>5</v>
      </c>
      <c r="AG14" s="5">
        <v>1</v>
      </c>
      <c r="AH14" s="5" t="s">
        <v>102</v>
      </c>
      <c r="AI14" s="5" t="s">
        <v>103</v>
      </c>
      <c r="AJ14" s="5" t="s">
        <v>104</v>
      </c>
      <c r="AK14" s="5" t="s">
        <v>105</v>
      </c>
      <c r="AL14"/>
      <c r="AM14"/>
      <c r="AN14"/>
      <c r="AO14"/>
      <c r="AP14"/>
      <c r="AQ14"/>
      <c r="AR14"/>
    </row>
    <row r="15" spans="1:44" x14ac:dyDescent="0.25">
      <c r="A15" s="5" t="s">
        <v>7</v>
      </c>
      <c r="B15" s="5">
        <v>1</v>
      </c>
      <c r="C15" s="6">
        <f>B15/B19</f>
        <v>0.2</v>
      </c>
      <c r="N15"/>
      <c r="O15"/>
      <c r="P15"/>
      <c r="Q15" s="5">
        <v>4</v>
      </c>
      <c r="R15" s="5">
        <v>4</v>
      </c>
      <c r="S15" s="5"/>
      <c r="T15" s="5">
        <v>4</v>
      </c>
      <c r="U15" s="5">
        <v>4</v>
      </c>
      <c r="V15" s="5">
        <v>5</v>
      </c>
      <c r="W15" s="5">
        <v>3</v>
      </c>
      <c r="X15" s="5">
        <v>4</v>
      </c>
      <c r="Y15" s="5">
        <v>3</v>
      </c>
      <c r="Z15" s="5">
        <v>4</v>
      </c>
      <c r="AA15" s="5">
        <v>3</v>
      </c>
      <c r="AB15" s="5">
        <v>3</v>
      </c>
      <c r="AC15" s="5">
        <v>4</v>
      </c>
      <c r="AD15" s="5">
        <v>4</v>
      </c>
      <c r="AE15" s="5">
        <v>4</v>
      </c>
      <c r="AF15" s="5">
        <v>3</v>
      </c>
      <c r="AG15" s="5">
        <v>1</v>
      </c>
      <c r="AH15" s="5" t="s">
        <v>106</v>
      </c>
      <c r="AI15" s="5" t="s">
        <v>107</v>
      </c>
      <c r="AJ15" s="5" t="s">
        <v>86</v>
      </c>
      <c r="AK15" s="5" t="s">
        <v>87</v>
      </c>
      <c r="AL15"/>
      <c r="AM15"/>
      <c r="AN15"/>
      <c r="AO15"/>
      <c r="AP15"/>
      <c r="AQ15"/>
      <c r="AR15"/>
    </row>
    <row r="16" spans="1:44" x14ac:dyDescent="0.25">
      <c r="A16" s="5" t="s">
        <v>8</v>
      </c>
      <c r="B16" s="5">
        <v>0</v>
      </c>
      <c r="C16" s="6">
        <f>B16/B19</f>
        <v>0</v>
      </c>
      <c r="N16"/>
      <c r="O16"/>
      <c r="P16"/>
      <c r="Q16" s="5">
        <v>5</v>
      </c>
      <c r="R16" s="5">
        <v>5</v>
      </c>
      <c r="S16" s="5"/>
      <c r="T16" s="5">
        <v>5</v>
      </c>
      <c r="U16" s="5">
        <v>4</v>
      </c>
      <c r="V16" s="5">
        <v>4</v>
      </c>
      <c r="W16" s="5">
        <v>4</v>
      </c>
      <c r="X16" s="5">
        <v>4</v>
      </c>
      <c r="Y16" s="5">
        <v>5</v>
      </c>
      <c r="Z16" s="5">
        <v>5</v>
      </c>
      <c r="AA16" s="5">
        <v>4</v>
      </c>
      <c r="AB16" s="5">
        <v>4</v>
      </c>
      <c r="AC16" s="5">
        <v>4</v>
      </c>
      <c r="AD16" s="5">
        <v>4</v>
      </c>
      <c r="AE16" s="5">
        <v>5</v>
      </c>
      <c r="AF16" s="5">
        <v>3</v>
      </c>
      <c r="AG16" s="5">
        <v>1</v>
      </c>
      <c r="AH16" s="5" t="s">
        <v>96</v>
      </c>
      <c r="AI16" s="5" t="s">
        <v>97</v>
      </c>
      <c r="AJ16" s="5" t="s">
        <v>86</v>
      </c>
      <c r="AK16" s="5" t="s">
        <v>87</v>
      </c>
      <c r="AL16"/>
      <c r="AM16"/>
      <c r="AN16"/>
      <c r="AO16"/>
      <c r="AP16"/>
      <c r="AQ16"/>
      <c r="AR16"/>
    </row>
    <row r="17" spans="1:14" x14ac:dyDescent="0.25">
      <c r="A17" s="5" t="s">
        <v>9</v>
      </c>
      <c r="B17" s="5">
        <v>0</v>
      </c>
      <c r="C17" s="6">
        <f>B17/B19</f>
        <v>0</v>
      </c>
    </row>
    <row r="18" spans="1:14" x14ac:dyDescent="0.25">
      <c r="A18" s="5" t="s">
        <v>10</v>
      </c>
      <c r="B18" s="5">
        <v>0</v>
      </c>
      <c r="C18" s="6">
        <f>B18/B19</f>
        <v>0</v>
      </c>
      <c r="D18" s="9"/>
    </row>
    <row r="19" spans="1:14" x14ac:dyDescent="0.25">
      <c r="A19" s="7" t="s">
        <v>11</v>
      </c>
      <c r="B19" s="7">
        <f>SUM(B14:B18)</f>
        <v>5</v>
      </c>
      <c r="C19" s="8">
        <f>SUM(C14:C18)</f>
        <v>1</v>
      </c>
    </row>
    <row r="20" spans="1:14" x14ac:dyDescent="0.25">
      <c r="B20" s="1">
        <v>0</v>
      </c>
    </row>
    <row r="21" spans="1:14" x14ac:dyDescent="0.25">
      <c r="A21" s="3" t="s">
        <v>13</v>
      </c>
      <c r="B21" s="1">
        <v>0</v>
      </c>
      <c r="N21" s="11"/>
    </row>
    <row r="22" spans="1:14" x14ac:dyDescent="0.25">
      <c r="B22" s="1">
        <v>0</v>
      </c>
      <c r="D22" s="9"/>
    </row>
    <row r="23" spans="1:14" x14ac:dyDescent="0.25">
      <c r="A23" s="4" t="s">
        <v>14</v>
      </c>
      <c r="B23" s="5" t="s">
        <v>4</v>
      </c>
      <c r="C23" s="6" t="s">
        <v>5</v>
      </c>
      <c r="D23" s="9"/>
    </row>
    <row r="24" spans="1:14" x14ac:dyDescent="0.25">
      <c r="A24" s="5" t="s">
        <v>6</v>
      </c>
      <c r="B24" s="5">
        <v>3</v>
      </c>
      <c r="C24" s="6">
        <f>B24/B29</f>
        <v>0.6</v>
      </c>
      <c r="D24" s="9"/>
    </row>
    <row r="25" spans="1:14" x14ac:dyDescent="0.25">
      <c r="A25" s="5" t="s">
        <v>7</v>
      </c>
      <c r="B25" s="5">
        <v>2</v>
      </c>
      <c r="C25" s="6">
        <f>B25/B29</f>
        <v>0.4</v>
      </c>
      <c r="D25" s="9"/>
    </row>
    <row r="26" spans="1:14" x14ac:dyDescent="0.25">
      <c r="A26" s="5" t="s">
        <v>8</v>
      </c>
      <c r="B26" s="5">
        <v>0</v>
      </c>
      <c r="C26" s="6">
        <f>B26/B29</f>
        <v>0</v>
      </c>
      <c r="D26" s="9"/>
    </row>
    <row r="27" spans="1:14" x14ac:dyDescent="0.25">
      <c r="A27" s="5" t="s">
        <v>9</v>
      </c>
      <c r="B27" s="5">
        <v>0</v>
      </c>
      <c r="C27" s="6">
        <f>B27/B29</f>
        <v>0</v>
      </c>
    </row>
    <row r="28" spans="1:14" x14ac:dyDescent="0.25">
      <c r="A28" s="5" t="s">
        <v>10</v>
      </c>
      <c r="B28" s="5">
        <v>0</v>
      </c>
      <c r="C28" s="6">
        <f>B28/B29</f>
        <v>0</v>
      </c>
    </row>
    <row r="29" spans="1:14" x14ac:dyDescent="0.25">
      <c r="A29" s="7" t="s">
        <v>11</v>
      </c>
      <c r="B29" s="7">
        <f>SUM(B24:B28)</f>
        <v>5</v>
      </c>
      <c r="C29" s="8">
        <f>SUM(C24:C28)</f>
        <v>1</v>
      </c>
    </row>
    <row r="30" spans="1:14" x14ac:dyDescent="0.25">
      <c r="B30" s="1">
        <v>0</v>
      </c>
    </row>
    <row r="31" spans="1:14" x14ac:dyDescent="0.25">
      <c r="A31" s="4" t="s">
        <v>15</v>
      </c>
      <c r="B31" s="5" t="s">
        <v>4</v>
      </c>
      <c r="C31" s="6" t="s">
        <v>5</v>
      </c>
    </row>
    <row r="32" spans="1:14" x14ac:dyDescent="0.25">
      <c r="A32" s="5" t="s">
        <v>6</v>
      </c>
      <c r="B32" s="5">
        <v>4</v>
      </c>
      <c r="C32" s="6">
        <f>B32/B37</f>
        <v>0.8</v>
      </c>
    </row>
    <row r="33" spans="1:4" x14ac:dyDescent="0.25">
      <c r="A33" s="5" t="s">
        <v>7</v>
      </c>
      <c r="B33" s="5">
        <v>1</v>
      </c>
      <c r="C33" s="6">
        <f>B33/B37</f>
        <v>0.2</v>
      </c>
    </row>
    <row r="34" spans="1:4" x14ac:dyDescent="0.25">
      <c r="A34" s="5" t="s">
        <v>8</v>
      </c>
      <c r="B34" s="5">
        <v>0</v>
      </c>
      <c r="C34" s="6">
        <f>B34/B37</f>
        <v>0</v>
      </c>
    </row>
    <row r="35" spans="1:4" x14ac:dyDescent="0.25">
      <c r="A35" s="5" t="s">
        <v>9</v>
      </c>
      <c r="B35" s="5">
        <v>0</v>
      </c>
      <c r="C35" s="6">
        <f>B35/B37</f>
        <v>0</v>
      </c>
    </row>
    <row r="36" spans="1:4" x14ac:dyDescent="0.25">
      <c r="A36" s="5" t="s">
        <v>10</v>
      </c>
      <c r="B36" s="5">
        <v>0</v>
      </c>
      <c r="C36" s="6">
        <f>B36/B37</f>
        <v>0</v>
      </c>
      <c r="D36" s="9"/>
    </row>
    <row r="37" spans="1:4" x14ac:dyDescent="0.25">
      <c r="A37" s="7" t="s">
        <v>11</v>
      </c>
      <c r="B37" s="7">
        <f>SUM(B32:B36)</f>
        <v>5</v>
      </c>
      <c r="C37" s="8">
        <f>SUM(C32:C36)</f>
        <v>1</v>
      </c>
    </row>
    <row r="38" spans="1:4" x14ac:dyDescent="0.25">
      <c r="B38" s="1">
        <v>0</v>
      </c>
    </row>
    <row r="39" spans="1:4" x14ac:dyDescent="0.25">
      <c r="A39" s="4" t="s">
        <v>16</v>
      </c>
      <c r="B39" s="5" t="s">
        <v>4</v>
      </c>
      <c r="C39" s="6" t="s">
        <v>5</v>
      </c>
    </row>
    <row r="40" spans="1:4" x14ac:dyDescent="0.25">
      <c r="A40" s="5" t="s">
        <v>6</v>
      </c>
      <c r="B40" s="5">
        <v>4</v>
      </c>
      <c r="C40" s="6">
        <f>B40/B45</f>
        <v>0.8</v>
      </c>
    </row>
    <row r="41" spans="1:4" x14ac:dyDescent="0.25">
      <c r="A41" s="5" t="s">
        <v>7</v>
      </c>
      <c r="B41" s="5">
        <v>1</v>
      </c>
      <c r="C41" s="6">
        <f>B41/B45</f>
        <v>0.2</v>
      </c>
    </row>
    <row r="42" spans="1:4" x14ac:dyDescent="0.25">
      <c r="A42" s="5" t="s">
        <v>8</v>
      </c>
      <c r="B42" s="5">
        <v>0</v>
      </c>
      <c r="C42" s="6">
        <f>B42/B45</f>
        <v>0</v>
      </c>
    </row>
    <row r="43" spans="1:4" x14ac:dyDescent="0.25">
      <c r="A43" s="5" t="s">
        <v>9</v>
      </c>
      <c r="B43" s="5">
        <v>0</v>
      </c>
      <c r="C43" s="6">
        <f>B43/B45</f>
        <v>0</v>
      </c>
    </row>
    <row r="44" spans="1:4" x14ac:dyDescent="0.25">
      <c r="A44" s="5" t="s">
        <v>10</v>
      </c>
      <c r="B44" s="5">
        <v>0</v>
      </c>
      <c r="C44" s="6">
        <f>B44/B45</f>
        <v>0</v>
      </c>
      <c r="D44" s="9"/>
    </row>
    <row r="45" spans="1:4" x14ac:dyDescent="0.25">
      <c r="A45" s="7" t="s">
        <v>11</v>
      </c>
      <c r="B45" s="7">
        <f>SUM(B40:B44)</f>
        <v>5</v>
      </c>
      <c r="C45" s="8">
        <f>SUM(C40:C44)</f>
        <v>1</v>
      </c>
    </row>
    <row r="46" spans="1:4" x14ac:dyDescent="0.25">
      <c r="B46" s="1">
        <v>0</v>
      </c>
    </row>
    <row r="47" spans="1:4" x14ac:dyDescent="0.25">
      <c r="A47" s="4" t="s">
        <v>17</v>
      </c>
      <c r="B47" s="5" t="s">
        <v>4</v>
      </c>
      <c r="C47" s="6" t="s">
        <v>5</v>
      </c>
    </row>
    <row r="48" spans="1:4" x14ac:dyDescent="0.25">
      <c r="A48" s="5" t="s">
        <v>6</v>
      </c>
      <c r="B48" s="5">
        <v>4</v>
      </c>
      <c r="C48" s="6">
        <f>B48/B53</f>
        <v>0.8</v>
      </c>
    </row>
    <row r="49" spans="1:13" x14ac:dyDescent="0.25">
      <c r="A49" s="5" t="s">
        <v>7</v>
      </c>
      <c r="B49" s="5">
        <v>1</v>
      </c>
      <c r="C49" s="6">
        <f>B49/B53</f>
        <v>0.2</v>
      </c>
    </row>
    <row r="50" spans="1:13" x14ac:dyDescent="0.25">
      <c r="A50" s="5" t="s">
        <v>8</v>
      </c>
      <c r="B50" s="5">
        <v>0</v>
      </c>
      <c r="C50" s="6">
        <f>B50/B53</f>
        <v>0</v>
      </c>
    </row>
    <row r="51" spans="1:13" x14ac:dyDescent="0.25">
      <c r="A51" s="5" t="s">
        <v>9</v>
      </c>
      <c r="B51" s="5">
        <v>0</v>
      </c>
      <c r="C51" s="6"/>
    </row>
    <row r="52" spans="1:13" x14ac:dyDescent="0.25">
      <c r="A52" s="5" t="s">
        <v>10</v>
      </c>
      <c r="B52" s="5">
        <v>0</v>
      </c>
      <c r="C52" s="6"/>
      <c r="D52" s="9"/>
    </row>
    <row r="53" spans="1:13" x14ac:dyDescent="0.25">
      <c r="A53" s="7" t="s">
        <v>11</v>
      </c>
      <c r="B53" s="7">
        <f>SUM(B48:B52)</f>
        <v>5</v>
      </c>
      <c r="C53" s="8">
        <f>SUM(C48:C52)</f>
        <v>1</v>
      </c>
    </row>
    <row r="54" spans="1:13" x14ac:dyDescent="0.25">
      <c r="B54" s="1">
        <v>0</v>
      </c>
    </row>
    <row r="55" spans="1:13" x14ac:dyDescent="0.25">
      <c r="A55" s="4" t="s">
        <v>18</v>
      </c>
      <c r="B55" s="5" t="s">
        <v>4</v>
      </c>
      <c r="C55" s="6" t="s">
        <v>5</v>
      </c>
    </row>
    <row r="56" spans="1:13" x14ac:dyDescent="0.25">
      <c r="A56" s="5" t="s">
        <v>6</v>
      </c>
      <c r="B56" s="5">
        <v>3</v>
      </c>
      <c r="C56" s="6">
        <f>B56/B61</f>
        <v>0.6</v>
      </c>
    </row>
    <row r="57" spans="1:13" x14ac:dyDescent="0.25">
      <c r="A57" s="5" t="s">
        <v>7</v>
      </c>
      <c r="B57" s="5">
        <v>2</v>
      </c>
      <c r="C57" s="6">
        <f>B57/B61</f>
        <v>0.4</v>
      </c>
    </row>
    <row r="58" spans="1:13" x14ac:dyDescent="0.25">
      <c r="A58" s="5" t="s">
        <v>8</v>
      </c>
      <c r="B58" s="5">
        <v>0</v>
      </c>
      <c r="C58" s="6">
        <f>B58/B61</f>
        <v>0</v>
      </c>
    </row>
    <row r="59" spans="1:13" x14ac:dyDescent="0.25">
      <c r="A59" s="5" t="s">
        <v>9</v>
      </c>
      <c r="B59" s="5">
        <v>0</v>
      </c>
      <c r="C59" s="6">
        <f>B59/B61</f>
        <v>0</v>
      </c>
    </row>
    <row r="60" spans="1:13" x14ac:dyDescent="0.25">
      <c r="A60" s="5" t="s">
        <v>10</v>
      </c>
      <c r="B60" s="5">
        <v>0</v>
      </c>
      <c r="C60" s="6">
        <f>B60/B61</f>
        <v>0</v>
      </c>
      <c r="D60" s="9"/>
    </row>
    <row r="61" spans="1:13" x14ac:dyDescent="0.25">
      <c r="A61" s="7" t="s">
        <v>11</v>
      </c>
      <c r="B61" s="7">
        <f>SUM(B56:B60)</f>
        <v>5</v>
      </c>
      <c r="C61" s="8">
        <f>SUM(C56:C60)</f>
        <v>1</v>
      </c>
    </row>
    <row r="62" spans="1:13" x14ac:dyDescent="0.25">
      <c r="B62" s="1">
        <v>0</v>
      </c>
      <c r="M62" s="1" t="s">
        <v>19</v>
      </c>
    </row>
    <row r="63" spans="1:13" x14ac:dyDescent="0.25">
      <c r="A63" s="4" t="s">
        <v>20</v>
      </c>
      <c r="B63" s="5" t="s">
        <v>4</v>
      </c>
      <c r="C63" s="6" t="s">
        <v>5</v>
      </c>
    </row>
    <row r="64" spans="1:13" x14ac:dyDescent="0.25">
      <c r="A64" s="5" t="s">
        <v>6</v>
      </c>
      <c r="B64" s="5">
        <v>3</v>
      </c>
      <c r="C64" s="6">
        <f>B64/B69</f>
        <v>0.6</v>
      </c>
    </row>
    <row r="65" spans="1:4" x14ac:dyDescent="0.25">
      <c r="A65" s="5" t="s">
        <v>7</v>
      </c>
      <c r="B65" s="5">
        <v>2</v>
      </c>
      <c r="C65" s="6">
        <f>B65/B69</f>
        <v>0.4</v>
      </c>
    </row>
    <row r="66" spans="1:4" x14ac:dyDescent="0.25">
      <c r="A66" s="5" t="s">
        <v>8</v>
      </c>
      <c r="B66" s="5">
        <v>0</v>
      </c>
      <c r="C66" s="6">
        <f>B66/B69</f>
        <v>0</v>
      </c>
    </row>
    <row r="67" spans="1:4" x14ac:dyDescent="0.25">
      <c r="A67" s="5" t="s">
        <v>9</v>
      </c>
      <c r="B67" s="5">
        <v>0</v>
      </c>
      <c r="C67" s="6">
        <f>B67/B69</f>
        <v>0</v>
      </c>
    </row>
    <row r="68" spans="1:4" x14ac:dyDescent="0.25">
      <c r="A68" s="5" t="s">
        <v>10</v>
      </c>
      <c r="B68" s="5">
        <v>0</v>
      </c>
      <c r="C68" s="6">
        <f>B68/B69</f>
        <v>0</v>
      </c>
      <c r="D68" s="9"/>
    </row>
    <row r="69" spans="1:4" x14ac:dyDescent="0.25">
      <c r="A69" s="7" t="s">
        <v>11</v>
      </c>
      <c r="B69" s="7">
        <f>SUM(B64:B68)</f>
        <v>5</v>
      </c>
      <c r="C69" s="8">
        <f>SUM(C64:C68)</f>
        <v>1</v>
      </c>
    </row>
    <row r="70" spans="1:4" x14ac:dyDescent="0.25">
      <c r="B70" s="1">
        <v>0</v>
      </c>
    </row>
    <row r="71" spans="1:4" x14ac:dyDescent="0.25">
      <c r="A71" s="4" t="s">
        <v>21</v>
      </c>
      <c r="B71" s="5" t="s">
        <v>4</v>
      </c>
      <c r="C71" s="6" t="s">
        <v>5</v>
      </c>
    </row>
    <row r="72" spans="1:4" x14ac:dyDescent="0.25">
      <c r="A72" s="5" t="s">
        <v>6</v>
      </c>
      <c r="B72" s="5">
        <v>2</v>
      </c>
      <c r="C72" s="6">
        <f>B72/B77</f>
        <v>0.4</v>
      </c>
    </row>
    <row r="73" spans="1:4" x14ac:dyDescent="0.25">
      <c r="A73" s="5" t="s">
        <v>7</v>
      </c>
      <c r="B73" s="5">
        <v>3</v>
      </c>
      <c r="C73" s="6">
        <f>B73/B77</f>
        <v>0.6</v>
      </c>
    </row>
    <row r="74" spans="1:4" x14ac:dyDescent="0.25">
      <c r="A74" s="5" t="s">
        <v>8</v>
      </c>
      <c r="B74" s="5">
        <v>0</v>
      </c>
      <c r="C74" s="6">
        <f>B74/B77</f>
        <v>0</v>
      </c>
    </row>
    <row r="75" spans="1:4" x14ac:dyDescent="0.25">
      <c r="A75" s="5" t="s">
        <v>9</v>
      </c>
      <c r="B75" s="5">
        <v>0</v>
      </c>
      <c r="C75" s="6">
        <f>B75/B77</f>
        <v>0</v>
      </c>
    </row>
    <row r="76" spans="1:4" x14ac:dyDescent="0.25">
      <c r="A76" s="5" t="s">
        <v>10</v>
      </c>
      <c r="B76" s="5">
        <v>0</v>
      </c>
      <c r="C76" s="6">
        <f>B76/B77</f>
        <v>0</v>
      </c>
    </row>
    <row r="77" spans="1:4" x14ac:dyDescent="0.25">
      <c r="A77" s="7" t="s">
        <v>11</v>
      </c>
      <c r="B77" s="7">
        <f>SUM(B72:B76)</f>
        <v>5</v>
      </c>
      <c r="C77" s="8">
        <f>SUM(C72:C76)</f>
        <v>1</v>
      </c>
    </row>
    <row r="78" spans="1:4" x14ac:dyDescent="0.25">
      <c r="B78" s="1">
        <v>0</v>
      </c>
    </row>
    <row r="79" spans="1:4" x14ac:dyDescent="0.25">
      <c r="A79" s="4" t="s">
        <v>22</v>
      </c>
      <c r="B79" s="5" t="s">
        <v>4</v>
      </c>
      <c r="C79" s="6" t="s">
        <v>5</v>
      </c>
    </row>
    <row r="80" spans="1:4" x14ac:dyDescent="0.25">
      <c r="A80" s="5" t="s">
        <v>6</v>
      </c>
      <c r="B80" s="5">
        <v>3</v>
      </c>
      <c r="C80" s="6">
        <f>B80/B85</f>
        <v>0.6</v>
      </c>
    </row>
    <row r="81" spans="1:3" x14ac:dyDescent="0.25">
      <c r="A81" s="5" t="s">
        <v>7</v>
      </c>
      <c r="B81" s="5">
        <v>1</v>
      </c>
      <c r="C81" s="6">
        <f>B81/B85</f>
        <v>0.2</v>
      </c>
    </row>
    <row r="82" spans="1:3" x14ac:dyDescent="0.25">
      <c r="A82" s="5" t="s">
        <v>8</v>
      </c>
      <c r="B82" s="5">
        <v>1</v>
      </c>
      <c r="C82" s="6">
        <f>B82/B85</f>
        <v>0.2</v>
      </c>
    </row>
    <row r="83" spans="1:3" x14ac:dyDescent="0.25">
      <c r="A83" s="5" t="s">
        <v>9</v>
      </c>
      <c r="B83" s="5">
        <v>0</v>
      </c>
      <c r="C83" s="6">
        <f>B83/B85</f>
        <v>0</v>
      </c>
    </row>
    <row r="84" spans="1:3" x14ac:dyDescent="0.25">
      <c r="A84" s="5" t="s">
        <v>10</v>
      </c>
      <c r="B84" s="5">
        <v>0</v>
      </c>
      <c r="C84" s="6">
        <f>B84/B85</f>
        <v>0</v>
      </c>
    </row>
    <row r="85" spans="1:3" x14ac:dyDescent="0.25">
      <c r="A85" s="7" t="s">
        <v>11</v>
      </c>
      <c r="B85" s="7">
        <f>SUM(B80:B84)</f>
        <v>5</v>
      </c>
      <c r="C85" s="8">
        <v>1</v>
      </c>
    </row>
    <row r="86" spans="1:3" x14ac:dyDescent="0.25">
      <c r="B86" s="1">
        <v>0</v>
      </c>
    </row>
    <row r="87" spans="1:3" x14ac:dyDescent="0.25">
      <c r="A87" s="4" t="s">
        <v>23</v>
      </c>
      <c r="B87" s="5" t="s">
        <v>4</v>
      </c>
      <c r="C87" s="6" t="s">
        <v>5</v>
      </c>
    </row>
    <row r="88" spans="1:3" x14ac:dyDescent="0.25">
      <c r="A88" s="5" t="s">
        <v>6</v>
      </c>
      <c r="B88" s="5">
        <v>3</v>
      </c>
      <c r="C88" s="6">
        <f>B88/B93</f>
        <v>0.6</v>
      </c>
    </row>
    <row r="89" spans="1:3" x14ac:dyDescent="0.25">
      <c r="A89" s="5" t="s">
        <v>7</v>
      </c>
      <c r="B89" s="5">
        <v>0</v>
      </c>
      <c r="C89" s="6">
        <f>B89/B93</f>
        <v>0</v>
      </c>
    </row>
    <row r="90" spans="1:3" x14ac:dyDescent="0.25">
      <c r="A90" s="5" t="s">
        <v>8</v>
      </c>
      <c r="B90" s="5">
        <v>2</v>
      </c>
      <c r="C90" s="6">
        <f>B90/B93</f>
        <v>0.4</v>
      </c>
    </row>
    <row r="91" spans="1:3" x14ac:dyDescent="0.25">
      <c r="A91" s="5" t="s">
        <v>9</v>
      </c>
      <c r="B91" s="5">
        <v>0</v>
      </c>
      <c r="C91" s="6"/>
    </row>
    <row r="92" spans="1:3" x14ac:dyDescent="0.25">
      <c r="A92" s="5" t="s">
        <v>10</v>
      </c>
      <c r="B92" s="5">
        <v>0</v>
      </c>
      <c r="C92" s="6"/>
    </row>
    <row r="93" spans="1:3" x14ac:dyDescent="0.25">
      <c r="A93" s="7" t="s">
        <v>11</v>
      </c>
      <c r="B93" s="7">
        <f>SUM(B88:B92)</f>
        <v>5</v>
      </c>
      <c r="C93" s="8">
        <v>1</v>
      </c>
    </row>
    <row r="94" spans="1:3" x14ac:dyDescent="0.25">
      <c r="B94" s="1">
        <v>0</v>
      </c>
    </row>
    <row r="95" spans="1:3" x14ac:dyDescent="0.25">
      <c r="A95" s="4" t="s">
        <v>24</v>
      </c>
      <c r="B95" s="5" t="s">
        <v>4</v>
      </c>
      <c r="C95" s="6" t="s">
        <v>5</v>
      </c>
    </row>
    <row r="96" spans="1:3" x14ac:dyDescent="0.25">
      <c r="A96" s="5" t="s">
        <v>6</v>
      </c>
      <c r="B96" s="5">
        <v>2</v>
      </c>
      <c r="C96" s="6">
        <f>B96/B101</f>
        <v>0.4</v>
      </c>
    </row>
    <row r="97" spans="1:3" x14ac:dyDescent="0.25">
      <c r="A97" s="5" t="s">
        <v>7</v>
      </c>
      <c r="B97" s="5">
        <v>3</v>
      </c>
      <c r="C97" s="6">
        <f>B97/B101</f>
        <v>0.6</v>
      </c>
    </row>
    <row r="98" spans="1:3" x14ac:dyDescent="0.25">
      <c r="A98" s="5" t="s">
        <v>8</v>
      </c>
      <c r="B98" s="5">
        <v>0</v>
      </c>
      <c r="C98" s="6">
        <f>B98/B101</f>
        <v>0</v>
      </c>
    </row>
    <row r="99" spans="1:3" x14ac:dyDescent="0.25">
      <c r="A99" s="5" t="s">
        <v>9</v>
      </c>
      <c r="B99" s="5">
        <v>0</v>
      </c>
      <c r="C99" s="6">
        <f>B99/B101</f>
        <v>0</v>
      </c>
    </row>
    <row r="100" spans="1:3" x14ac:dyDescent="0.25">
      <c r="A100" s="5" t="s">
        <v>10</v>
      </c>
      <c r="B100" s="5">
        <v>0</v>
      </c>
      <c r="C100" s="6">
        <f>B100/B101</f>
        <v>0</v>
      </c>
    </row>
    <row r="101" spans="1:3" x14ac:dyDescent="0.25">
      <c r="A101" s="7" t="s">
        <v>11</v>
      </c>
      <c r="B101" s="7">
        <f>SUM(B96:B100)</f>
        <v>5</v>
      </c>
      <c r="C101" s="8">
        <v>1</v>
      </c>
    </row>
    <row r="102" spans="1:3" x14ac:dyDescent="0.25">
      <c r="B102" s="1">
        <v>0</v>
      </c>
    </row>
    <row r="103" spans="1:3" x14ac:dyDescent="0.25">
      <c r="A103" s="4" t="s">
        <v>25</v>
      </c>
      <c r="B103" s="5" t="s">
        <v>4</v>
      </c>
      <c r="C103" s="6" t="s">
        <v>5</v>
      </c>
    </row>
    <row r="104" spans="1:3" x14ac:dyDescent="0.25">
      <c r="A104" s="5" t="s">
        <v>6</v>
      </c>
      <c r="B104" s="5">
        <v>3</v>
      </c>
      <c r="C104" s="6">
        <f>B104/B109</f>
        <v>0.6</v>
      </c>
    </row>
    <row r="105" spans="1:3" x14ac:dyDescent="0.25">
      <c r="A105" s="5" t="s">
        <v>7</v>
      </c>
      <c r="B105" s="5">
        <v>2</v>
      </c>
      <c r="C105" s="6">
        <f>B105/B109</f>
        <v>0.4</v>
      </c>
    </row>
    <row r="106" spans="1:3" x14ac:dyDescent="0.25">
      <c r="A106" s="5" t="s">
        <v>8</v>
      </c>
      <c r="B106" s="5">
        <v>0</v>
      </c>
      <c r="C106" s="6">
        <f>B106/B109</f>
        <v>0</v>
      </c>
    </row>
    <row r="107" spans="1:3" x14ac:dyDescent="0.25">
      <c r="A107" s="5" t="s">
        <v>9</v>
      </c>
      <c r="B107" s="5">
        <v>0</v>
      </c>
      <c r="C107" s="6">
        <f>B107/B109</f>
        <v>0</v>
      </c>
    </row>
    <row r="108" spans="1:3" x14ac:dyDescent="0.25">
      <c r="A108" s="5" t="s">
        <v>10</v>
      </c>
      <c r="B108" s="5">
        <v>0</v>
      </c>
      <c r="C108" s="6">
        <f>B108/B109</f>
        <v>0</v>
      </c>
    </row>
    <row r="109" spans="1:3" x14ac:dyDescent="0.25">
      <c r="A109" s="7" t="s">
        <v>11</v>
      </c>
      <c r="B109" s="7">
        <f>SUM(B104:B108)</f>
        <v>5</v>
      </c>
      <c r="C109" s="8">
        <v>1</v>
      </c>
    </row>
    <row r="110" spans="1:3" x14ac:dyDescent="0.25">
      <c r="B110" s="1">
        <v>0</v>
      </c>
    </row>
    <row r="111" spans="1:3" x14ac:dyDescent="0.25">
      <c r="A111" s="4" t="s">
        <v>26</v>
      </c>
      <c r="B111" s="5" t="s">
        <v>4</v>
      </c>
      <c r="C111" s="6" t="s">
        <v>5</v>
      </c>
    </row>
    <row r="112" spans="1:3" x14ac:dyDescent="0.25">
      <c r="A112" s="5" t="s">
        <v>6</v>
      </c>
      <c r="B112" s="5">
        <v>2</v>
      </c>
      <c r="C112" s="6">
        <f>B112/B117</f>
        <v>0.4</v>
      </c>
    </row>
    <row r="113" spans="1:3" x14ac:dyDescent="0.25">
      <c r="A113" s="5" t="s">
        <v>7</v>
      </c>
      <c r="B113" s="5">
        <v>3</v>
      </c>
      <c r="C113" s="6">
        <f>B113/B117</f>
        <v>0.6</v>
      </c>
    </row>
    <row r="114" spans="1:3" x14ac:dyDescent="0.25">
      <c r="A114" s="5" t="s">
        <v>8</v>
      </c>
      <c r="B114" s="5">
        <v>0</v>
      </c>
      <c r="C114" s="6">
        <f>B114/B117</f>
        <v>0</v>
      </c>
    </row>
    <row r="115" spans="1:3" x14ac:dyDescent="0.25">
      <c r="A115" s="5" t="s">
        <v>9</v>
      </c>
      <c r="B115" s="5">
        <v>0</v>
      </c>
      <c r="C115" s="6">
        <f>B115/B117</f>
        <v>0</v>
      </c>
    </row>
    <row r="116" spans="1:3" x14ac:dyDescent="0.25">
      <c r="A116" s="5" t="s">
        <v>10</v>
      </c>
      <c r="B116" s="5">
        <v>0</v>
      </c>
      <c r="C116" s="6">
        <f>B116/B117</f>
        <v>0</v>
      </c>
    </row>
    <row r="117" spans="1:3" x14ac:dyDescent="0.25">
      <c r="A117" s="7" t="s">
        <v>11</v>
      </c>
      <c r="B117" s="7">
        <f>SUM(B112:B116)</f>
        <v>5</v>
      </c>
      <c r="C117" s="8">
        <v>1</v>
      </c>
    </row>
    <row r="118" spans="1:3" x14ac:dyDescent="0.25">
      <c r="B118" s="1">
        <v>0</v>
      </c>
    </row>
    <row r="119" spans="1:3" x14ac:dyDescent="0.25">
      <c r="A119" s="4" t="s">
        <v>27</v>
      </c>
      <c r="B119" s="5" t="s">
        <v>4</v>
      </c>
      <c r="C119" s="6" t="s">
        <v>5</v>
      </c>
    </row>
    <row r="120" spans="1:3" x14ac:dyDescent="0.25">
      <c r="A120" s="5" t="s">
        <v>6</v>
      </c>
      <c r="B120" s="5">
        <v>1</v>
      </c>
      <c r="C120" s="6">
        <f>B120/B125</f>
        <v>0.2</v>
      </c>
    </row>
    <row r="121" spans="1:3" x14ac:dyDescent="0.25">
      <c r="A121" s="5" t="s">
        <v>7</v>
      </c>
      <c r="B121" s="5">
        <v>1</v>
      </c>
      <c r="C121" s="6">
        <f>B121/B125</f>
        <v>0.2</v>
      </c>
    </row>
    <row r="122" spans="1:3" x14ac:dyDescent="0.25">
      <c r="A122" s="5" t="s">
        <v>8</v>
      </c>
      <c r="B122" s="5">
        <v>3</v>
      </c>
      <c r="C122" s="6">
        <f>B122/B125</f>
        <v>0.6</v>
      </c>
    </row>
    <row r="123" spans="1:3" x14ac:dyDescent="0.25">
      <c r="A123" s="5" t="s">
        <v>9</v>
      </c>
      <c r="B123" s="5">
        <v>0</v>
      </c>
      <c r="C123" s="6">
        <f>B123/B125</f>
        <v>0</v>
      </c>
    </row>
    <row r="124" spans="1:3" x14ac:dyDescent="0.25">
      <c r="A124" s="5" t="s">
        <v>10</v>
      </c>
      <c r="B124" s="5">
        <v>0</v>
      </c>
      <c r="C124" s="6">
        <f>B124/B125</f>
        <v>0</v>
      </c>
    </row>
    <row r="125" spans="1:3" x14ac:dyDescent="0.25">
      <c r="A125" s="7" t="s">
        <v>11</v>
      </c>
      <c r="B125" s="7">
        <f>SUM(B120:B124)</f>
        <v>5</v>
      </c>
      <c r="C125" s="8">
        <v>1</v>
      </c>
    </row>
    <row r="127" spans="1:3" x14ac:dyDescent="0.25">
      <c r="A127" s="3" t="s">
        <v>28</v>
      </c>
      <c r="B127" s="1">
        <v>0</v>
      </c>
    </row>
    <row r="128" spans="1:3" x14ac:dyDescent="0.25">
      <c r="B128" s="1">
        <v>0</v>
      </c>
    </row>
    <row r="129" spans="1:3" x14ac:dyDescent="0.25">
      <c r="A129" s="4" t="s">
        <v>29</v>
      </c>
      <c r="B129" s="5" t="s">
        <v>4</v>
      </c>
      <c r="C129" s="6" t="s">
        <v>5</v>
      </c>
    </row>
    <row r="130" spans="1:3" x14ac:dyDescent="0.25">
      <c r="A130" s="5" t="s">
        <v>30</v>
      </c>
      <c r="B130" s="5">
        <v>4</v>
      </c>
      <c r="C130" s="6">
        <f>B130/B135</f>
        <v>0.8</v>
      </c>
    </row>
    <row r="131" spans="1:3" x14ac:dyDescent="0.25">
      <c r="A131" s="5" t="s">
        <v>31</v>
      </c>
      <c r="B131" s="5">
        <v>1</v>
      </c>
      <c r="C131" s="6">
        <f>B131/B135</f>
        <v>0.2</v>
      </c>
    </row>
    <row r="132" spans="1:3" x14ac:dyDescent="0.25">
      <c r="A132" s="5" t="s">
        <v>8</v>
      </c>
      <c r="B132" s="5">
        <v>0</v>
      </c>
      <c r="C132" s="6">
        <f>B132/B135</f>
        <v>0</v>
      </c>
    </row>
    <row r="133" spans="1:3" x14ac:dyDescent="0.25">
      <c r="A133" s="5" t="s">
        <v>32</v>
      </c>
      <c r="B133" s="5">
        <v>0</v>
      </c>
      <c r="C133" s="6">
        <f>B133/B135</f>
        <v>0</v>
      </c>
    </row>
    <row r="134" spans="1:3" x14ac:dyDescent="0.25">
      <c r="A134" s="5" t="s">
        <v>33</v>
      </c>
      <c r="B134" s="5">
        <v>0</v>
      </c>
      <c r="C134" s="6">
        <f>B134/B135</f>
        <v>0</v>
      </c>
    </row>
    <row r="135" spans="1:3" x14ac:dyDescent="0.25">
      <c r="A135" s="7" t="s">
        <v>11</v>
      </c>
      <c r="B135" s="7">
        <f>SUM(B130:B134)</f>
        <v>5</v>
      </c>
      <c r="C135" s="8">
        <v>1</v>
      </c>
    </row>
    <row r="136" spans="1:3" x14ac:dyDescent="0.25">
      <c r="A136" s="3"/>
      <c r="B136" s="1">
        <v>0</v>
      </c>
    </row>
    <row r="137" spans="1:3" x14ac:dyDescent="0.25">
      <c r="A137" s="4" t="s">
        <v>34</v>
      </c>
      <c r="B137" s="12" t="s">
        <v>4</v>
      </c>
      <c r="C137" s="13" t="s">
        <v>5</v>
      </c>
    </row>
    <row r="138" spans="1:3" x14ac:dyDescent="0.25">
      <c r="A138" s="5" t="s">
        <v>35</v>
      </c>
      <c r="B138" s="5">
        <v>1</v>
      </c>
      <c r="C138" s="6">
        <f>B138/B145</f>
        <v>0.1</v>
      </c>
    </row>
    <row r="139" spans="1:3" x14ac:dyDescent="0.25">
      <c r="A139" s="5" t="s">
        <v>36</v>
      </c>
      <c r="B139" s="5">
        <v>1</v>
      </c>
      <c r="C139" s="6">
        <f>B139/B145</f>
        <v>0.1</v>
      </c>
    </row>
    <row r="140" spans="1:3" x14ac:dyDescent="0.25">
      <c r="A140" s="5" t="s">
        <v>37</v>
      </c>
      <c r="B140" s="5">
        <v>3</v>
      </c>
      <c r="C140" s="6">
        <f>B140/B145</f>
        <v>0.3</v>
      </c>
    </row>
    <row r="141" spans="1:3" x14ac:dyDescent="0.25">
      <c r="A141" s="5" t="s">
        <v>38</v>
      </c>
      <c r="B141" s="5">
        <v>0</v>
      </c>
      <c r="C141" s="6">
        <f>B141/B145</f>
        <v>0</v>
      </c>
    </row>
    <row r="142" spans="1:3" x14ac:dyDescent="0.25">
      <c r="A142" s="5" t="s">
        <v>39</v>
      </c>
      <c r="B142" s="5">
        <v>2</v>
      </c>
      <c r="C142" s="6">
        <f>B142/B145</f>
        <v>0.2</v>
      </c>
    </row>
    <row r="143" spans="1:3" x14ac:dyDescent="0.25">
      <c r="A143" s="5" t="s">
        <v>40</v>
      </c>
      <c r="B143" s="5">
        <v>3</v>
      </c>
      <c r="C143" s="6">
        <f>B143/B145</f>
        <v>0.3</v>
      </c>
    </row>
    <row r="144" spans="1:3" x14ac:dyDescent="0.25">
      <c r="A144" s="5" t="s">
        <v>41</v>
      </c>
      <c r="B144" s="5">
        <v>0</v>
      </c>
      <c r="C144" s="6">
        <f>B144/B145</f>
        <v>0</v>
      </c>
    </row>
    <row r="145" spans="1:3" x14ac:dyDescent="0.25">
      <c r="A145" s="7" t="s">
        <v>11</v>
      </c>
      <c r="B145" s="7">
        <f>SUM(B138:B144)</f>
        <v>10</v>
      </c>
      <c r="C145" s="8">
        <f>SUM(C138:C144)</f>
        <v>1</v>
      </c>
    </row>
    <row r="146" spans="1:3" x14ac:dyDescent="0.25">
      <c r="B146" s="1">
        <v>0</v>
      </c>
    </row>
    <row r="147" spans="1:3" x14ac:dyDescent="0.25">
      <c r="A147" s="4" t="s">
        <v>42</v>
      </c>
      <c r="B147" s="12" t="s">
        <v>4</v>
      </c>
      <c r="C147" s="13" t="s">
        <v>5</v>
      </c>
    </row>
    <row r="148" spans="1:3" x14ac:dyDescent="0.25">
      <c r="A148" s="5" t="s">
        <v>43</v>
      </c>
      <c r="B148" s="5">
        <v>0</v>
      </c>
      <c r="C148" s="6">
        <f>B148/B162</f>
        <v>0</v>
      </c>
    </row>
    <row r="149" spans="1:3" x14ac:dyDescent="0.25">
      <c r="A149" s="5" t="s">
        <v>44</v>
      </c>
      <c r="B149" s="5">
        <v>4</v>
      </c>
      <c r="C149" s="6">
        <f>B149/B162</f>
        <v>0.2</v>
      </c>
    </row>
    <row r="150" spans="1:3" x14ac:dyDescent="0.25">
      <c r="A150" s="5" t="s">
        <v>45</v>
      </c>
      <c r="B150" s="5">
        <v>2</v>
      </c>
      <c r="C150" s="6">
        <f>B150/B162</f>
        <v>0.1</v>
      </c>
    </row>
    <row r="151" spans="1:3" x14ac:dyDescent="0.25">
      <c r="A151" s="5" t="s">
        <v>46</v>
      </c>
      <c r="B151" s="5">
        <v>1</v>
      </c>
      <c r="C151" s="6">
        <f>B151/B162</f>
        <v>0.05</v>
      </c>
    </row>
    <row r="152" spans="1:3" x14ac:dyDescent="0.25">
      <c r="A152" s="5" t="s">
        <v>47</v>
      </c>
      <c r="B152" s="5">
        <v>0</v>
      </c>
      <c r="C152" s="6">
        <f>B152/B162</f>
        <v>0</v>
      </c>
    </row>
    <row r="153" spans="1:3" x14ac:dyDescent="0.25">
      <c r="A153" s="5" t="s">
        <v>48</v>
      </c>
      <c r="B153" s="5">
        <v>1</v>
      </c>
      <c r="C153" s="6">
        <f>B153/B162</f>
        <v>0.05</v>
      </c>
    </row>
    <row r="154" spans="1:3" x14ac:dyDescent="0.25">
      <c r="A154" s="5" t="s">
        <v>49</v>
      </c>
      <c r="B154" s="5">
        <v>4</v>
      </c>
      <c r="C154" s="6">
        <f>B154/B162</f>
        <v>0.2</v>
      </c>
    </row>
    <row r="155" spans="1:3" x14ac:dyDescent="0.25">
      <c r="A155" s="5" t="s">
        <v>50</v>
      </c>
      <c r="B155" s="5">
        <v>1</v>
      </c>
      <c r="C155" s="6">
        <f>B155/B162</f>
        <v>0.05</v>
      </c>
    </row>
    <row r="156" spans="1:3" x14ac:dyDescent="0.25">
      <c r="A156" s="5" t="s">
        <v>51</v>
      </c>
      <c r="B156" s="5">
        <v>0</v>
      </c>
      <c r="C156" s="6">
        <f>B156/B162</f>
        <v>0</v>
      </c>
    </row>
    <row r="157" spans="1:3" x14ac:dyDescent="0.25">
      <c r="A157" s="5" t="s">
        <v>52</v>
      </c>
      <c r="B157" s="5">
        <v>0</v>
      </c>
      <c r="C157" s="6">
        <f>B157/B162</f>
        <v>0</v>
      </c>
    </row>
    <row r="158" spans="1:3" x14ac:dyDescent="0.25">
      <c r="A158" s="5" t="s">
        <v>53</v>
      </c>
      <c r="B158" s="5">
        <v>2</v>
      </c>
      <c r="C158" s="6">
        <f>B158/B162</f>
        <v>0.1</v>
      </c>
    </row>
    <row r="159" spans="1:3" x14ac:dyDescent="0.25">
      <c r="A159" s="5" t="s">
        <v>54</v>
      </c>
      <c r="B159" s="5">
        <v>3</v>
      </c>
      <c r="C159" s="6">
        <f>B159/B162</f>
        <v>0.15</v>
      </c>
    </row>
    <row r="160" spans="1:3" x14ac:dyDescent="0.25">
      <c r="A160" s="5" t="s">
        <v>55</v>
      </c>
      <c r="B160" s="5">
        <v>2</v>
      </c>
      <c r="C160" s="6">
        <f>B160/B162</f>
        <v>0.1</v>
      </c>
    </row>
    <row r="161" spans="1:3" x14ac:dyDescent="0.25">
      <c r="A161" s="5" t="s">
        <v>41</v>
      </c>
      <c r="B161" s="5">
        <v>0</v>
      </c>
      <c r="C161" s="6">
        <f>B161/B162</f>
        <v>0</v>
      </c>
    </row>
    <row r="162" spans="1:3" x14ac:dyDescent="0.25">
      <c r="A162" s="7" t="s">
        <v>11</v>
      </c>
      <c r="B162" s="7">
        <f>SUM(B148:B161)</f>
        <v>20</v>
      </c>
      <c r="C162" s="8">
        <f>SUM(C148:C161)</f>
        <v>1</v>
      </c>
    </row>
    <row r="163" spans="1:3" x14ac:dyDescent="0.25">
      <c r="B163" s="1">
        <v>0</v>
      </c>
    </row>
    <row r="164" spans="1:3" x14ac:dyDescent="0.25">
      <c r="A164" s="4" t="s">
        <v>56</v>
      </c>
      <c r="B164" s="12" t="s">
        <v>4</v>
      </c>
      <c r="C164" s="13" t="s">
        <v>5</v>
      </c>
    </row>
    <row r="165" spans="1:3" x14ac:dyDescent="0.25">
      <c r="A165" s="5" t="s">
        <v>57</v>
      </c>
      <c r="B165" s="14">
        <v>4</v>
      </c>
      <c r="C165" s="6">
        <f>B165/B167</f>
        <v>0.8</v>
      </c>
    </row>
    <row r="166" spans="1:3" x14ac:dyDescent="0.25">
      <c r="A166" s="5" t="s">
        <v>58</v>
      </c>
      <c r="B166" s="14">
        <v>1</v>
      </c>
      <c r="C166" s="6">
        <f>B166/B167</f>
        <v>0.2</v>
      </c>
    </row>
    <row r="167" spans="1:3" x14ac:dyDescent="0.25">
      <c r="A167" s="7" t="s">
        <v>11</v>
      </c>
      <c r="B167" s="7">
        <f>SUM(B165:B166)</f>
        <v>5</v>
      </c>
      <c r="C167" s="8">
        <f>SUM(C165:C166)</f>
        <v>1</v>
      </c>
    </row>
    <row r="168" spans="1:3" x14ac:dyDescent="0.25">
      <c r="B168" s="1">
        <v>0</v>
      </c>
    </row>
    <row r="169" spans="1:3" x14ac:dyDescent="0.25">
      <c r="A169" s="4" t="s">
        <v>59</v>
      </c>
      <c r="B169" s="12" t="s">
        <v>4</v>
      </c>
      <c r="C169" s="13" t="s">
        <v>5</v>
      </c>
    </row>
    <row r="170" spans="1:3" x14ac:dyDescent="0.25">
      <c r="A170" s="5" t="s">
        <v>31</v>
      </c>
      <c r="B170" s="5">
        <v>3</v>
      </c>
      <c r="C170" s="6">
        <f>B170/B172</f>
        <v>0.6</v>
      </c>
    </row>
    <row r="171" spans="1:3" x14ac:dyDescent="0.25">
      <c r="A171" s="5" t="s">
        <v>60</v>
      </c>
      <c r="B171" s="5">
        <v>2</v>
      </c>
      <c r="C171" s="6">
        <f>B171/B172</f>
        <v>0.4</v>
      </c>
    </row>
    <row r="172" spans="1:3" x14ac:dyDescent="0.25">
      <c r="A172" s="7" t="s">
        <v>11</v>
      </c>
      <c r="B172" s="7">
        <f>SUM(B170:B171)</f>
        <v>5</v>
      </c>
      <c r="C172" s="8">
        <f>SUM(C170:C171)</f>
        <v>1</v>
      </c>
    </row>
  </sheetData>
  <mergeCells count="2">
    <mergeCell ref="A1:I1"/>
    <mergeCell ref="A2:I2"/>
  </mergeCells>
  <phoneticPr fontId="2" type="noConversion"/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172"/>
  <sheetViews>
    <sheetView showZeros="0" workbookViewId="0">
      <selection activeCell="B40" sqref="B40"/>
    </sheetView>
  </sheetViews>
  <sheetFormatPr defaultColWidth="9" defaultRowHeight="16.5" x14ac:dyDescent="0.25"/>
  <cols>
    <col min="1" max="1" width="56.625" style="1" customWidth="1"/>
    <col min="2" max="2" width="7.5" style="1" customWidth="1"/>
    <col min="3" max="3" width="9.5" style="2" customWidth="1"/>
    <col min="4" max="4" width="7.5" style="1" customWidth="1"/>
    <col min="5" max="13" width="9" style="1"/>
    <col min="14" max="15" width="9" style="1" customWidth="1"/>
    <col min="16" max="33" width="9" style="1" hidden="1" customWidth="1"/>
    <col min="34" max="34" width="24.75" style="1" hidden="1" customWidth="1"/>
    <col min="35" max="35" width="34.875" style="1" hidden="1" customWidth="1"/>
    <col min="36" max="40" width="9" style="1" hidden="1" customWidth="1"/>
    <col min="41" max="42" width="9" style="1" customWidth="1"/>
    <col min="43" max="16384" width="9" style="1"/>
  </cols>
  <sheetData>
    <row r="1" spans="1:44" x14ac:dyDescent="0.25">
      <c r="A1" s="15" t="s">
        <v>108</v>
      </c>
      <c r="B1" s="15"/>
      <c r="C1" s="15"/>
      <c r="D1" s="15"/>
      <c r="E1" s="15"/>
      <c r="F1" s="15"/>
      <c r="G1" s="15"/>
      <c r="H1" s="15"/>
      <c r="I1" s="15"/>
    </row>
    <row r="2" spans="1:44" x14ac:dyDescent="0.25">
      <c r="A2" s="16" t="s">
        <v>1</v>
      </c>
      <c r="B2" s="16"/>
      <c r="C2" s="16"/>
      <c r="D2" s="16"/>
      <c r="E2" s="16"/>
      <c r="F2" s="16"/>
      <c r="G2" s="16"/>
      <c r="H2" s="16"/>
      <c r="I2" s="17"/>
    </row>
    <row r="3" spans="1:44" x14ac:dyDescent="0.25">
      <c r="A3" s="3" t="s">
        <v>2</v>
      </c>
    </row>
    <row r="5" spans="1:44" x14ac:dyDescent="0.25">
      <c r="A5" s="4" t="s">
        <v>3</v>
      </c>
      <c r="B5" s="5" t="s">
        <v>4</v>
      </c>
      <c r="C5" s="6" t="s">
        <v>5</v>
      </c>
      <c r="N5"/>
      <c r="O5"/>
      <c r="P5"/>
      <c r="Q5" t="s">
        <v>63</v>
      </c>
      <c r="R5" t="s">
        <v>64</v>
      </c>
      <c r="S5" t="s">
        <v>65</v>
      </c>
      <c r="T5" t="s">
        <v>66</v>
      </c>
      <c r="U5" t="s">
        <v>67</v>
      </c>
      <c r="V5" t="s">
        <v>68</v>
      </c>
      <c r="W5" t="s">
        <v>69</v>
      </c>
      <c r="X5" t="s">
        <v>70</v>
      </c>
      <c r="Y5" t="s">
        <v>71</v>
      </c>
      <c r="Z5" t="s">
        <v>72</v>
      </c>
      <c r="AA5" t="s">
        <v>73</v>
      </c>
      <c r="AB5" t="s">
        <v>74</v>
      </c>
      <c r="AC5" t="s">
        <v>75</v>
      </c>
      <c r="AD5" t="s">
        <v>76</v>
      </c>
      <c r="AE5" t="s">
        <v>77</v>
      </c>
      <c r="AF5" t="s">
        <v>78</v>
      </c>
      <c r="AG5" t="s">
        <v>79</v>
      </c>
      <c r="AH5" t="s">
        <v>80</v>
      </c>
      <c r="AI5" t="s">
        <v>81</v>
      </c>
      <c r="AJ5" t="s">
        <v>82</v>
      </c>
      <c r="AK5" t="s">
        <v>83</v>
      </c>
      <c r="AL5"/>
      <c r="AM5"/>
      <c r="AN5"/>
      <c r="AO5"/>
      <c r="AP5"/>
      <c r="AQ5"/>
      <c r="AR5"/>
    </row>
    <row r="6" spans="1:44" x14ac:dyDescent="0.25">
      <c r="A6" s="5" t="s">
        <v>6</v>
      </c>
      <c r="B6" s="5">
        <v>9</v>
      </c>
      <c r="C6" s="6">
        <f>B6/B11</f>
        <v>0.5625</v>
      </c>
      <c r="N6"/>
      <c r="O6"/>
      <c r="P6"/>
      <c r="Q6" t="s">
        <v>109</v>
      </c>
      <c r="R6" t="s">
        <v>109</v>
      </c>
      <c r="S6"/>
      <c r="T6" t="s">
        <v>110</v>
      </c>
      <c r="U6" t="s">
        <v>110</v>
      </c>
      <c r="V6" t="s">
        <v>110</v>
      </c>
      <c r="W6" t="s">
        <v>109</v>
      </c>
      <c r="X6" t="s">
        <v>109</v>
      </c>
      <c r="Y6" t="s">
        <v>110</v>
      </c>
      <c r="Z6" t="s">
        <v>110</v>
      </c>
      <c r="AA6" t="s">
        <v>111</v>
      </c>
      <c r="AB6" t="s">
        <v>111</v>
      </c>
      <c r="AC6" t="s">
        <v>109</v>
      </c>
      <c r="AD6" t="s">
        <v>109</v>
      </c>
      <c r="AE6" t="s">
        <v>110</v>
      </c>
      <c r="AF6" t="s">
        <v>111</v>
      </c>
      <c r="AG6" t="s">
        <v>112</v>
      </c>
      <c r="AH6" t="s">
        <v>106</v>
      </c>
      <c r="AI6" t="s">
        <v>113</v>
      </c>
      <c r="AJ6" t="s">
        <v>86</v>
      </c>
      <c r="AK6" t="s">
        <v>87</v>
      </c>
      <c r="AL6"/>
      <c r="AM6"/>
      <c r="AN6"/>
      <c r="AO6"/>
      <c r="AP6"/>
      <c r="AQ6"/>
      <c r="AR6"/>
    </row>
    <row r="7" spans="1:44" x14ac:dyDescent="0.25">
      <c r="A7" s="5" t="s">
        <v>7</v>
      </c>
      <c r="B7" s="5">
        <v>7</v>
      </c>
      <c r="C7" s="6">
        <f>B7/B11</f>
        <v>0.4375</v>
      </c>
      <c r="N7"/>
      <c r="O7"/>
      <c r="P7"/>
      <c r="Q7" t="s">
        <v>110</v>
      </c>
      <c r="R7" t="s">
        <v>110</v>
      </c>
      <c r="S7"/>
      <c r="T7" t="s">
        <v>110</v>
      </c>
      <c r="U7" t="s">
        <v>110</v>
      </c>
      <c r="V7" t="s">
        <v>110</v>
      </c>
      <c r="W7" t="s">
        <v>110</v>
      </c>
      <c r="X7" t="s">
        <v>110</v>
      </c>
      <c r="Y7" t="s">
        <v>110</v>
      </c>
      <c r="Z7" t="s">
        <v>110</v>
      </c>
      <c r="AA7" t="s">
        <v>111</v>
      </c>
      <c r="AB7" t="s">
        <v>111</v>
      </c>
      <c r="AC7" t="s">
        <v>110</v>
      </c>
      <c r="AD7" t="s">
        <v>110</v>
      </c>
      <c r="AE7" t="s">
        <v>110</v>
      </c>
      <c r="AF7" t="s">
        <v>111</v>
      </c>
      <c r="AG7" t="s">
        <v>112</v>
      </c>
      <c r="AH7" t="s">
        <v>114</v>
      </c>
      <c r="AI7" t="s">
        <v>115</v>
      </c>
      <c r="AJ7" t="s">
        <v>86</v>
      </c>
      <c r="AK7" t="s">
        <v>87</v>
      </c>
      <c r="AL7"/>
      <c r="AM7"/>
      <c r="AN7"/>
      <c r="AO7"/>
      <c r="AP7"/>
      <c r="AQ7"/>
      <c r="AR7"/>
    </row>
    <row r="8" spans="1:44" x14ac:dyDescent="0.25">
      <c r="A8" s="5" t="s">
        <v>8</v>
      </c>
      <c r="B8" s="5">
        <v>0</v>
      </c>
      <c r="C8" s="6">
        <f>B8/B11</f>
        <v>0</v>
      </c>
      <c r="N8"/>
      <c r="O8"/>
      <c r="P8"/>
      <c r="Q8" t="s">
        <v>110</v>
      </c>
      <c r="R8" t="s">
        <v>110</v>
      </c>
      <c r="S8"/>
      <c r="T8" t="s">
        <v>110</v>
      </c>
      <c r="U8" t="s">
        <v>110</v>
      </c>
      <c r="V8" t="s">
        <v>110</v>
      </c>
      <c r="W8" t="s">
        <v>110</v>
      </c>
      <c r="X8" t="s">
        <v>110</v>
      </c>
      <c r="Y8" t="s">
        <v>110</v>
      </c>
      <c r="Z8" t="s">
        <v>110</v>
      </c>
      <c r="AA8" t="s">
        <v>111</v>
      </c>
      <c r="AB8" t="s">
        <v>111</v>
      </c>
      <c r="AC8" t="s">
        <v>110</v>
      </c>
      <c r="AD8" t="s">
        <v>110</v>
      </c>
      <c r="AE8" t="s">
        <v>110</v>
      </c>
      <c r="AF8" t="s">
        <v>111</v>
      </c>
      <c r="AG8" t="s">
        <v>112</v>
      </c>
      <c r="AH8" t="s">
        <v>114</v>
      </c>
      <c r="AI8" t="s">
        <v>115</v>
      </c>
      <c r="AJ8" t="s">
        <v>86</v>
      </c>
      <c r="AK8" t="s">
        <v>87</v>
      </c>
      <c r="AL8"/>
      <c r="AM8"/>
      <c r="AN8"/>
      <c r="AO8"/>
      <c r="AP8"/>
      <c r="AQ8"/>
      <c r="AR8"/>
    </row>
    <row r="9" spans="1:44" x14ac:dyDescent="0.25">
      <c r="A9" s="5" t="s">
        <v>9</v>
      </c>
      <c r="B9" s="5">
        <v>0</v>
      </c>
      <c r="C9" s="6">
        <f>B9/B11</f>
        <v>0</v>
      </c>
      <c r="N9"/>
      <c r="O9"/>
      <c r="P9"/>
      <c r="AN9"/>
      <c r="AO9"/>
      <c r="AP9"/>
      <c r="AQ9"/>
      <c r="AR9"/>
    </row>
    <row r="10" spans="1:44" x14ac:dyDescent="0.25">
      <c r="A10" s="5" t="s">
        <v>10</v>
      </c>
      <c r="B10" s="5">
        <v>0</v>
      </c>
      <c r="C10" s="6">
        <f>B10/B11</f>
        <v>0</v>
      </c>
      <c r="N10"/>
      <c r="O10"/>
      <c r="P10"/>
      <c r="AN10"/>
      <c r="AO10"/>
      <c r="AP10"/>
      <c r="AQ10"/>
      <c r="AR10"/>
    </row>
    <row r="11" spans="1:44" x14ac:dyDescent="0.25">
      <c r="A11" s="7" t="s">
        <v>11</v>
      </c>
      <c r="B11" s="7">
        <f>SUM(B6:B10)</f>
        <v>16</v>
      </c>
      <c r="C11" s="8">
        <f>SUM(C6:C10)</f>
        <v>1</v>
      </c>
      <c r="D11" s="9"/>
      <c r="N11"/>
      <c r="O11"/>
      <c r="P11"/>
      <c r="AN11"/>
      <c r="AO11"/>
      <c r="AP11"/>
      <c r="AQ11"/>
      <c r="AR11"/>
    </row>
    <row r="12" spans="1:44" x14ac:dyDescent="0.25">
      <c r="B12" s="9">
        <v>0</v>
      </c>
      <c r="C12" s="10"/>
      <c r="D12" s="9"/>
      <c r="N12"/>
      <c r="O12"/>
      <c r="P12"/>
      <c r="AN12"/>
      <c r="AO12"/>
      <c r="AP12"/>
      <c r="AQ12"/>
      <c r="AR12"/>
    </row>
    <row r="13" spans="1:44" x14ac:dyDescent="0.25">
      <c r="A13" s="4" t="s">
        <v>12</v>
      </c>
      <c r="B13" s="5" t="s">
        <v>4</v>
      </c>
      <c r="C13" s="6" t="s">
        <v>5</v>
      </c>
      <c r="N13"/>
      <c r="O13"/>
      <c r="P13"/>
      <c r="AN13"/>
      <c r="AO13"/>
      <c r="AP13"/>
      <c r="AQ13"/>
      <c r="AR13"/>
    </row>
    <row r="14" spans="1:44" x14ac:dyDescent="0.25">
      <c r="A14" s="5" t="s">
        <v>6</v>
      </c>
      <c r="B14" s="5">
        <v>11</v>
      </c>
      <c r="C14" s="6">
        <f>B14/B19</f>
        <v>0.6875</v>
      </c>
      <c r="N14"/>
      <c r="O14"/>
      <c r="P14"/>
      <c r="AN14"/>
      <c r="AO14"/>
      <c r="AP14"/>
      <c r="AQ14"/>
      <c r="AR14"/>
    </row>
    <row r="15" spans="1:44" x14ac:dyDescent="0.25">
      <c r="A15" s="5" t="s">
        <v>7</v>
      </c>
      <c r="B15" s="5">
        <v>5</v>
      </c>
      <c r="C15" s="6">
        <f>B15/B19</f>
        <v>0.3125</v>
      </c>
      <c r="N15"/>
      <c r="O15"/>
      <c r="P15"/>
      <c r="AN15"/>
      <c r="AO15"/>
      <c r="AP15"/>
      <c r="AQ15"/>
      <c r="AR15"/>
    </row>
    <row r="16" spans="1:44" x14ac:dyDescent="0.25">
      <c r="A16" s="5" t="s">
        <v>8</v>
      </c>
      <c r="B16" s="5">
        <v>0</v>
      </c>
      <c r="C16" s="6">
        <f>B16/B19</f>
        <v>0</v>
      </c>
      <c r="N16"/>
      <c r="O16"/>
      <c r="P16"/>
      <c r="AN16"/>
      <c r="AO16"/>
      <c r="AP16"/>
      <c r="AQ16"/>
      <c r="AR16"/>
    </row>
    <row r="17" spans="1:14" x14ac:dyDescent="0.25">
      <c r="A17" s="5" t="s">
        <v>9</v>
      </c>
      <c r="B17" s="5">
        <v>0</v>
      </c>
      <c r="C17" s="6">
        <f>B17/B19</f>
        <v>0</v>
      </c>
    </row>
    <row r="18" spans="1:14" x14ac:dyDescent="0.25">
      <c r="A18" s="5" t="s">
        <v>10</v>
      </c>
      <c r="B18" s="5">
        <v>0</v>
      </c>
      <c r="C18" s="6">
        <f>B18/B19</f>
        <v>0</v>
      </c>
      <c r="D18" s="9"/>
    </row>
    <row r="19" spans="1:14" x14ac:dyDescent="0.25">
      <c r="A19" s="7" t="s">
        <v>11</v>
      </c>
      <c r="B19" s="7">
        <f>SUM(B14:B18)</f>
        <v>16</v>
      </c>
      <c r="C19" s="8">
        <v>1</v>
      </c>
    </row>
    <row r="20" spans="1:14" x14ac:dyDescent="0.25">
      <c r="B20" s="1">
        <v>0</v>
      </c>
    </row>
    <row r="21" spans="1:14" x14ac:dyDescent="0.25">
      <c r="A21" s="3" t="s">
        <v>13</v>
      </c>
      <c r="B21" s="1">
        <v>0</v>
      </c>
      <c r="N21" s="11"/>
    </row>
    <row r="22" spans="1:14" x14ac:dyDescent="0.25">
      <c r="B22" s="1">
        <v>0</v>
      </c>
      <c r="D22" s="9"/>
    </row>
    <row r="23" spans="1:14" x14ac:dyDescent="0.25">
      <c r="A23" s="4" t="s">
        <v>14</v>
      </c>
      <c r="B23" s="5" t="s">
        <v>4</v>
      </c>
      <c r="C23" s="6" t="s">
        <v>5</v>
      </c>
      <c r="D23" s="9"/>
    </row>
    <row r="24" spans="1:14" x14ac:dyDescent="0.25">
      <c r="A24" s="5" t="s">
        <v>6</v>
      </c>
      <c r="B24" s="5">
        <v>5</v>
      </c>
      <c r="C24" s="6">
        <f>B24/B29</f>
        <v>0.3125</v>
      </c>
      <c r="D24" s="9"/>
    </row>
    <row r="25" spans="1:14" x14ac:dyDescent="0.25">
      <c r="A25" s="5" t="s">
        <v>7</v>
      </c>
      <c r="B25" s="5">
        <v>11</v>
      </c>
      <c r="C25" s="6">
        <f>B25/B29</f>
        <v>0.6875</v>
      </c>
      <c r="D25" s="9"/>
    </row>
    <row r="26" spans="1:14" x14ac:dyDescent="0.25">
      <c r="A26" s="5" t="s">
        <v>8</v>
      </c>
      <c r="B26" s="5">
        <v>0</v>
      </c>
      <c r="C26" s="6">
        <f>B26/B29</f>
        <v>0</v>
      </c>
      <c r="D26" s="9"/>
    </row>
    <row r="27" spans="1:14" x14ac:dyDescent="0.25">
      <c r="A27" s="5" t="s">
        <v>9</v>
      </c>
      <c r="B27" s="5">
        <v>0</v>
      </c>
      <c r="C27" s="6">
        <f>B27/B29</f>
        <v>0</v>
      </c>
    </row>
    <row r="28" spans="1:14" x14ac:dyDescent="0.25">
      <c r="A28" s="5" t="s">
        <v>10</v>
      </c>
      <c r="B28" s="5">
        <v>0</v>
      </c>
      <c r="C28" s="6">
        <f>B28/B29</f>
        <v>0</v>
      </c>
    </row>
    <row r="29" spans="1:14" x14ac:dyDescent="0.25">
      <c r="A29" s="7" t="s">
        <v>11</v>
      </c>
      <c r="B29" s="7">
        <f>SUM(B24:B28)</f>
        <v>16</v>
      </c>
      <c r="C29" s="8">
        <v>1</v>
      </c>
    </row>
    <row r="30" spans="1:14" x14ac:dyDescent="0.25">
      <c r="B30" s="1">
        <v>0</v>
      </c>
    </row>
    <row r="31" spans="1:14" x14ac:dyDescent="0.25">
      <c r="A31" s="4" t="s">
        <v>15</v>
      </c>
      <c r="B31" s="5" t="s">
        <v>4</v>
      </c>
      <c r="C31" s="6" t="s">
        <v>5</v>
      </c>
    </row>
    <row r="32" spans="1:14" x14ac:dyDescent="0.25">
      <c r="A32" s="5" t="s">
        <v>6</v>
      </c>
      <c r="B32" s="5">
        <v>9</v>
      </c>
      <c r="C32" s="6">
        <f>B32/B37</f>
        <v>0.5625</v>
      </c>
    </row>
    <row r="33" spans="1:4" x14ac:dyDescent="0.25">
      <c r="A33" s="5" t="s">
        <v>7</v>
      </c>
      <c r="B33" s="5">
        <v>4</v>
      </c>
      <c r="C33" s="6">
        <f>B33/B37</f>
        <v>0.25</v>
      </c>
    </row>
    <row r="34" spans="1:4" x14ac:dyDescent="0.25">
      <c r="A34" s="5" t="s">
        <v>8</v>
      </c>
      <c r="B34" s="5">
        <v>3</v>
      </c>
      <c r="C34" s="6">
        <f>B34/B37</f>
        <v>0.1875</v>
      </c>
    </row>
    <row r="35" spans="1:4" x14ac:dyDescent="0.25">
      <c r="A35" s="5" t="s">
        <v>9</v>
      </c>
      <c r="B35" s="5">
        <v>0</v>
      </c>
      <c r="C35" s="6">
        <f>B35/B37</f>
        <v>0</v>
      </c>
    </row>
    <row r="36" spans="1:4" x14ac:dyDescent="0.25">
      <c r="A36" s="5" t="s">
        <v>10</v>
      </c>
      <c r="B36" s="5">
        <v>0</v>
      </c>
      <c r="C36" s="6">
        <f>B36/B37</f>
        <v>0</v>
      </c>
      <c r="D36" s="9"/>
    </row>
    <row r="37" spans="1:4" x14ac:dyDescent="0.25">
      <c r="A37" s="7" t="s">
        <v>11</v>
      </c>
      <c r="B37" s="7">
        <f>SUM(B32:B36)</f>
        <v>16</v>
      </c>
      <c r="C37" s="8">
        <v>1</v>
      </c>
    </row>
    <row r="38" spans="1:4" x14ac:dyDescent="0.25">
      <c r="B38" s="1">
        <v>0</v>
      </c>
    </row>
    <row r="39" spans="1:4" x14ac:dyDescent="0.25">
      <c r="A39" s="4" t="s">
        <v>16</v>
      </c>
      <c r="B39" s="5" t="s">
        <v>4</v>
      </c>
      <c r="C39" s="6" t="s">
        <v>5</v>
      </c>
    </row>
    <row r="40" spans="1:4" x14ac:dyDescent="0.25">
      <c r="A40" s="5" t="s">
        <v>6</v>
      </c>
      <c r="B40" s="5">
        <v>6</v>
      </c>
      <c r="C40" s="6">
        <f>B40/B45</f>
        <v>0.375</v>
      </c>
    </row>
    <row r="41" spans="1:4" x14ac:dyDescent="0.25">
      <c r="A41" s="5" t="s">
        <v>7</v>
      </c>
      <c r="B41" s="5">
        <v>8</v>
      </c>
      <c r="C41" s="6">
        <f>B41/B45</f>
        <v>0.5</v>
      </c>
    </row>
    <row r="42" spans="1:4" x14ac:dyDescent="0.25">
      <c r="A42" s="5" t="s">
        <v>8</v>
      </c>
      <c r="B42" s="5">
        <v>2</v>
      </c>
      <c r="C42" s="6">
        <f>B42/B45</f>
        <v>0.125</v>
      </c>
    </row>
    <row r="43" spans="1:4" x14ac:dyDescent="0.25">
      <c r="A43" s="5" t="s">
        <v>9</v>
      </c>
      <c r="B43" s="5">
        <v>0</v>
      </c>
      <c r="C43" s="6">
        <f>B43/B45</f>
        <v>0</v>
      </c>
    </row>
    <row r="44" spans="1:4" x14ac:dyDescent="0.25">
      <c r="A44" s="5" t="s">
        <v>10</v>
      </c>
      <c r="B44" s="5">
        <v>0</v>
      </c>
      <c r="C44" s="6">
        <f>B44/B45</f>
        <v>0</v>
      </c>
      <c r="D44" s="9"/>
    </row>
    <row r="45" spans="1:4" x14ac:dyDescent="0.25">
      <c r="A45" s="7" t="s">
        <v>11</v>
      </c>
      <c r="B45" s="7">
        <f>SUM(B40:B44)</f>
        <v>16</v>
      </c>
      <c r="C45" s="8">
        <v>1</v>
      </c>
    </row>
    <row r="46" spans="1:4" x14ac:dyDescent="0.25">
      <c r="B46" s="1">
        <v>0</v>
      </c>
    </row>
    <row r="47" spans="1:4" x14ac:dyDescent="0.25">
      <c r="A47" s="4" t="s">
        <v>17</v>
      </c>
      <c r="B47" s="5" t="s">
        <v>4</v>
      </c>
      <c r="C47" s="6" t="s">
        <v>5</v>
      </c>
    </row>
    <row r="48" spans="1:4" x14ac:dyDescent="0.25">
      <c r="A48" s="5" t="s">
        <v>6</v>
      </c>
      <c r="B48" s="5">
        <v>8</v>
      </c>
      <c r="C48" s="6">
        <f>B48/B53</f>
        <v>0.5</v>
      </c>
    </row>
    <row r="49" spans="1:13" x14ac:dyDescent="0.25">
      <c r="A49" s="5" t="s">
        <v>7</v>
      </c>
      <c r="B49" s="5">
        <v>8</v>
      </c>
      <c r="C49" s="6">
        <f>B49/B53</f>
        <v>0.5</v>
      </c>
    </row>
    <row r="50" spans="1:13" x14ac:dyDescent="0.25">
      <c r="A50" s="5" t="s">
        <v>8</v>
      </c>
      <c r="B50" s="5">
        <v>0</v>
      </c>
      <c r="C50" s="6">
        <f>B50/B53</f>
        <v>0</v>
      </c>
    </row>
    <row r="51" spans="1:13" x14ac:dyDescent="0.25">
      <c r="A51" s="5" t="s">
        <v>9</v>
      </c>
      <c r="B51" s="5">
        <v>0</v>
      </c>
      <c r="C51" s="6"/>
    </row>
    <row r="52" spans="1:13" x14ac:dyDescent="0.25">
      <c r="A52" s="5" t="s">
        <v>10</v>
      </c>
      <c r="B52" s="5">
        <v>0</v>
      </c>
      <c r="C52" s="6"/>
      <c r="D52" s="9"/>
    </row>
    <row r="53" spans="1:13" x14ac:dyDescent="0.25">
      <c r="A53" s="7" t="s">
        <v>11</v>
      </c>
      <c r="B53" s="7">
        <f>SUM(B48:B52)</f>
        <v>16</v>
      </c>
      <c r="C53" s="8">
        <v>1</v>
      </c>
    </row>
    <row r="54" spans="1:13" x14ac:dyDescent="0.25">
      <c r="B54" s="1">
        <v>0</v>
      </c>
    </row>
    <row r="55" spans="1:13" x14ac:dyDescent="0.25">
      <c r="A55" s="4" t="s">
        <v>18</v>
      </c>
      <c r="B55" s="5" t="s">
        <v>4</v>
      </c>
      <c r="C55" s="6" t="s">
        <v>5</v>
      </c>
    </row>
    <row r="56" spans="1:13" x14ac:dyDescent="0.25">
      <c r="A56" s="5" t="s">
        <v>6</v>
      </c>
      <c r="B56" s="5">
        <v>10</v>
      </c>
      <c r="C56" s="6">
        <f>B56/B61</f>
        <v>0.625</v>
      </c>
    </row>
    <row r="57" spans="1:13" x14ac:dyDescent="0.25">
      <c r="A57" s="5" t="s">
        <v>7</v>
      </c>
      <c r="B57" s="5">
        <v>6</v>
      </c>
      <c r="C57" s="6">
        <f>B57/B61</f>
        <v>0.375</v>
      </c>
    </row>
    <row r="58" spans="1:13" x14ac:dyDescent="0.25">
      <c r="A58" s="5" t="s">
        <v>8</v>
      </c>
      <c r="B58" s="5">
        <v>0</v>
      </c>
      <c r="C58" s="6">
        <f>B58/B61</f>
        <v>0</v>
      </c>
    </row>
    <row r="59" spans="1:13" x14ac:dyDescent="0.25">
      <c r="A59" s="5" t="s">
        <v>9</v>
      </c>
      <c r="B59" s="5">
        <v>0</v>
      </c>
      <c r="C59" s="6">
        <f>B59/B61</f>
        <v>0</v>
      </c>
    </row>
    <row r="60" spans="1:13" x14ac:dyDescent="0.25">
      <c r="A60" s="5" t="s">
        <v>10</v>
      </c>
      <c r="B60" s="5">
        <v>0</v>
      </c>
      <c r="C60" s="6">
        <f>B60/B61</f>
        <v>0</v>
      </c>
      <c r="D60" s="9"/>
    </row>
    <row r="61" spans="1:13" x14ac:dyDescent="0.25">
      <c r="A61" s="7" t="s">
        <v>11</v>
      </c>
      <c r="B61" s="7">
        <f>SUM(B56:B60)</f>
        <v>16</v>
      </c>
      <c r="C61" s="8">
        <v>1</v>
      </c>
    </row>
    <row r="62" spans="1:13" x14ac:dyDescent="0.25">
      <c r="B62" s="1">
        <v>0</v>
      </c>
      <c r="M62" s="1" t="s">
        <v>19</v>
      </c>
    </row>
    <row r="63" spans="1:13" x14ac:dyDescent="0.25">
      <c r="A63" s="4" t="s">
        <v>20</v>
      </c>
      <c r="B63" s="5" t="s">
        <v>4</v>
      </c>
      <c r="C63" s="6" t="s">
        <v>5</v>
      </c>
    </row>
    <row r="64" spans="1:13" x14ac:dyDescent="0.25">
      <c r="A64" s="5" t="s">
        <v>6</v>
      </c>
      <c r="B64" s="5">
        <v>6</v>
      </c>
      <c r="C64" s="6">
        <f>B64/B69</f>
        <v>0.375</v>
      </c>
    </row>
    <row r="65" spans="1:4" x14ac:dyDescent="0.25">
      <c r="A65" s="5" t="s">
        <v>7</v>
      </c>
      <c r="B65" s="5">
        <v>8</v>
      </c>
      <c r="C65" s="6">
        <f>B65/B69</f>
        <v>0.5</v>
      </c>
    </row>
    <row r="66" spans="1:4" x14ac:dyDescent="0.25">
      <c r="A66" s="5" t="s">
        <v>8</v>
      </c>
      <c r="B66" s="5">
        <v>2</v>
      </c>
      <c r="C66" s="6">
        <f>B66/B69</f>
        <v>0.125</v>
      </c>
    </row>
    <row r="67" spans="1:4" x14ac:dyDescent="0.25">
      <c r="A67" s="5" t="s">
        <v>9</v>
      </c>
      <c r="B67" s="5">
        <v>0</v>
      </c>
      <c r="C67" s="6">
        <f>B67/B69</f>
        <v>0</v>
      </c>
    </row>
    <row r="68" spans="1:4" x14ac:dyDescent="0.25">
      <c r="A68" s="5" t="s">
        <v>10</v>
      </c>
      <c r="B68" s="5">
        <v>0</v>
      </c>
      <c r="C68" s="6">
        <f>B68/B69</f>
        <v>0</v>
      </c>
      <c r="D68" s="9"/>
    </row>
    <row r="69" spans="1:4" x14ac:dyDescent="0.25">
      <c r="A69" s="7" t="s">
        <v>11</v>
      </c>
      <c r="B69" s="7">
        <f>SUM(B64:B68)</f>
        <v>16</v>
      </c>
      <c r="C69" s="8">
        <v>1</v>
      </c>
    </row>
    <row r="70" spans="1:4" x14ac:dyDescent="0.25">
      <c r="B70" s="1">
        <v>0</v>
      </c>
    </row>
    <row r="71" spans="1:4" x14ac:dyDescent="0.25">
      <c r="A71" s="4" t="s">
        <v>21</v>
      </c>
      <c r="B71" s="5" t="s">
        <v>4</v>
      </c>
      <c r="C71" s="6" t="s">
        <v>5</v>
      </c>
    </row>
    <row r="72" spans="1:4" x14ac:dyDescent="0.25">
      <c r="A72" s="5" t="s">
        <v>6</v>
      </c>
      <c r="B72" s="5">
        <v>4</v>
      </c>
      <c r="C72" s="6">
        <f>B72/B77</f>
        <v>0.25</v>
      </c>
    </row>
    <row r="73" spans="1:4" x14ac:dyDescent="0.25">
      <c r="A73" s="5" t="s">
        <v>7</v>
      </c>
      <c r="B73" s="5">
        <v>10</v>
      </c>
      <c r="C73" s="6">
        <f>B73/B77</f>
        <v>0.625</v>
      </c>
    </row>
    <row r="74" spans="1:4" x14ac:dyDescent="0.25">
      <c r="A74" s="5" t="s">
        <v>8</v>
      </c>
      <c r="B74" s="5">
        <v>2</v>
      </c>
      <c r="C74" s="6">
        <f>B74/B77</f>
        <v>0.125</v>
      </c>
    </row>
    <row r="75" spans="1:4" x14ac:dyDescent="0.25">
      <c r="A75" s="5" t="s">
        <v>9</v>
      </c>
      <c r="B75" s="5">
        <v>0</v>
      </c>
      <c r="C75" s="6">
        <f>B75/B77</f>
        <v>0</v>
      </c>
    </row>
    <row r="76" spans="1:4" x14ac:dyDescent="0.25">
      <c r="A76" s="5" t="s">
        <v>10</v>
      </c>
      <c r="B76" s="5">
        <v>0</v>
      </c>
      <c r="C76" s="6">
        <f>B76/B77</f>
        <v>0</v>
      </c>
    </row>
    <row r="77" spans="1:4" x14ac:dyDescent="0.25">
      <c r="A77" s="7" t="s">
        <v>11</v>
      </c>
      <c r="B77" s="7">
        <f>SUM(B72:B76)</f>
        <v>16</v>
      </c>
      <c r="C77" s="8">
        <v>1</v>
      </c>
    </row>
    <row r="79" spans="1:4" x14ac:dyDescent="0.25">
      <c r="A79" s="4" t="s">
        <v>22</v>
      </c>
      <c r="B79" s="5" t="s">
        <v>4</v>
      </c>
      <c r="C79" s="6" t="s">
        <v>5</v>
      </c>
    </row>
    <row r="80" spans="1:4" x14ac:dyDescent="0.25">
      <c r="A80" s="5" t="s">
        <v>6</v>
      </c>
      <c r="B80" s="5">
        <v>4</v>
      </c>
      <c r="C80" s="6">
        <f>B80/B85</f>
        <v>0.25</v>
      </c>
    </row>
    <row r="81" spans="1:3" x14ac:dyDescent="0.25">
      <c r="A81" s="5" t="s">
        <v>7</v>
      </c>
      <c r="B81" s="5">
        <v>10</v>
      </c>
      <c r="C81" s="6">
        <f>B81/B85</f>
        <v>0.625</v>
      </c>
    </row>
    <row r="82" spans="1:3" x14ac:dyDescent="0.25">
      <c r="A82" s="5" t="s">
        <v>8</v>
      </c>
      <c r="B82" s="5">
        <v>2</v>
      </c>
      <c r="C82" s="6">
        <f>B82/B85</f>
        <v>0.125</v>
      </c>
    </row>
    <row r="83" spans="1:3" x14ac:dyDescent="0.25">
      <c r="A83" s="5" t="s">
        <v>9</v>
      </c>
      <c r="B83" s="5">
        <v>0</v>
      </c>
      <c r="C83" s="6">
        <f>B83/B85</f>
        <v>0</v>
      </c>
    </row>
    <row r="84" spans="1:3" x14ac:dyDescent="0.25">
      <c r="A84" s="5" t="s">
        <v>10</v>
      </c>
      <c r="B84" s="5">
        <v>0</v>
      </c>
      <c r="C84" s="6">
        <f>B84/B85</f>
        <v>0</v>
      </c>
    </row>
    <row r="85" spans="1:3" x14ac:dyDescent="0.25">
      <c r="A85" s="7" t="s">
        <v>11</v>
      </c>
      <c r="B85" s="7">
        <f>SUM(B80:B84)</f>
        <v>16</v>
      </c>
      <c r="C85" s="8">
        <v>1</v>
      </c>
    </row>
    <row r="86" spans="1:3" x14ac:dyDescent="0.25">
      <c r="B86" s="1">
        <v>0</v>
      </c>
    </row>
    <row r="87" spans="1:3" x14ac:dyDescent="0.25">
      <c r="A87" s="4" t="s">
        <v>23</v>
      </c>
      <c r="B87" s="5" t="s">
        <v>4</v>
      </c>
      <c r="C87" s="6" t="s">
        <v>5</v>
      </c>
    </row>
    <row r="88" spans="1:3" x14ac:dyDescent="0.25">
      <c r="A88" s="5" t="s">
        <v>6</v>
      </c>
      <c r="B88" s="5">
        <v>3</v>
      </c>
      <c r="C88" s="6">
        <f>B88/B93</f>
        <v>0.1875</v>
      </c>
    </row>
    <row r="89" spans="1:3" x14ac:dyDescent="0.25">
      <c r="A89" s="5" t="s">
        <v>7</v>
      </c>
      <c r="B89" s="5">
        <v>12</v>
      </c>
      <c r="C89" s="6">
        <f>B89/B93</f>
        <v>0.75</v>
      </c>
    </row>
    <row r="90" spans="1:3" x14ac:dyDescent="0.25">
      <c r="A90" s="5" t="s">
        <v>8</v>
      </c>
      <c r="B90" s="5">
        <v>1</v>
      </c>
      <c r="C90" s="6">
        <f>B90/B93</f>
        <v>6.25E-2</v>
      </c>
    </row>
    <row r="91" spans="1:3" x14ac:dyDescent="0.25">
      <c r="A91" s="5" t="s">
        <v>9</v>
      </c>
      <c r="B91" s="5">
        <v>0</v>
      </c>
      <c r="C91" s="6"/>
    </row>
    <row r="92" spans="1:3" x14ac:dyDescent="0.25">
      <c r="A92" s="5" t="s">
        <v>10</v>
      </c>
      <c r="B92" s="5">
        <v>0</v>
      </c>
      <c r="C92" s="6"/>
    </row>
    <row r="93" spans="1:3" x14ac:dyDescent="0.25">
      <c r="A93" s="7" t="s">
        <v>11</v>
      </c>
      <c r="B93" s="7">
        <f>SUM(B88:B92)</f>
        <v>16</v>
      </c>
      <c r="C93" s="8">
        <v>1</v>
      </c>
    </row>
    <row r="94" spans="1:3" x14ac:dyDescent="0.25">
      <c r="B94" s="1">
        <v>0</v>
      </c>
    </row>
    <row r="95" spans="1:3" x14ac:dyDescent="0.25">
      <c r="A95" s="4" t="s">
        <v>24</v>
      </c>
      <c r="B95" s="5" t="s">
        <v>4</v>
      </c>
      <c r="C95" s="6" t="s">
        <v>5</v>
      </c>
    </row>
    <row r="96" spans="1:3" x14ac:dyDescent="0.25">
      <c r="A96" s="5" t="s">
        <v>6</v>
      </c>
      <c r="B96" s="5">
        <v>5</v>
      </c>
      <c r="C96" s="6">
        <f>B96/B101</f>
        <v>0.3125</v>
      </c>
    </row>
    <row r="97" spans="1:3" x14ac:dyDescent="0.25">
      <c r="A97" s="5" t="s">
        <v>7</v>
      </c>
      <c r="B97" s="5">
        <v>11</v>
      </c>
      <c r="C97" s="6">
        <f>B97/B101</f>
        <v>0.6875</v>
      </c>
    </row>
    <row r="98" spans="1:3" x14ac:dyDescent="0.25">
      <c r="A98" s="5" t="s">
        <v>8</v>
      </c>
      <c r="B98" s="5">
        <v>0</v>
      </c>
      <c r="C98" s="6">
        <f>B98/B101</f>
        <v>0</v>
      </c>
    </row>
    <row r="99" spans="1:3" x14ac:dyDescent="0.25">
      <c r="A99" s="5" t="s">
        <v>9</v>
      </c>
      <c r="B99" s="5">
        <v>0</v>
      </c>
      <c r="C99" s="6">
        <f>B99/B101</f>
        <v>0</v>
      </c>
    </row>
    <row r="100" spans="1:3" x14ac:dyDescent="0.25">
      <c r="A100" s="5" t="s">
        <v>10</v>
      </c>
      <c r="B100" s="5">
        <v>0</v>
      </c>
      <c r="C100" s="6">
        <f>B100/B101</f>
        <v>0</v>
      </c>
    </row>
    <row r="101" spans="1:3" x14ac:dyDescent="0.25">
      <c r="A101" s="7" t="s">
        <v>11</v>
      </c>
      <c r="B101" s="7">
        <f>SUM(B96:B100)</f>
        <v>16</v>
      </c>
      <c r="C101" s="8">
        <v>1</v>
      </c>
    </row>
    <row r="102" spans="1:3" x14ac:dyDescent="0.25">
      <c r="B102" s="1">
        <v>0</v>
      </c>
    </row>
    <row r="103" spans="1:3" x14ac:dyDescent="0.25">
      <c r="A103" s="4" t="s">
        <v>25</v>
      </c>
      <c r="B103" s="5" t="s">
        <v>4</v>
      </c>
      <c r="C103" s="6" t="s">
        <v>5</v>
      </c>
    </row>
    <row r="104" spans="1:3" x14ac:dyDescent="0.25">
      <c r="A104" s="5" t="s">
        <v>6</v>
      </c>
      <c r="B104" s="5">
        <v>4</v>
      </c>
      <c r="C104" s="6">
        <f>B104/B109</f>
        <v>0.25</v>
      </c>
    </row>
    <row r="105" spans="1:3" x14ac:dyDescent="0.25">
      <c r="A105" s="5" t="s">
        <v>7</v>
      </c>
      <c r="B105" s="5">
        <v>6</v>
      </c>
      <c r="C105" s="6">
        <f>B105/B109</f>
        <v>0.375</v>
      </c>
    </row>
    <row r="106" spans="1:3" x14ac:dyDescent="0.25">
      <c r="A106" s="5" t="s">
        <v>8</v>
      </c>
      <c r="B106" s="5">
        <v>6</v>
      </c>
      <c r="C106" s="6">
        <f>B106/B109</f>
        <v>0.375</v>
      </c>
    </row>
    <row r="107" spans="1:3" x14ac:dyDescent="0.25">
      <c r="A107" s="5" t="s">
        <v>9</v>
      </c>
      <c r="B107" s="5">
        <v>0</v>
      </c>
      <c r="C107" s="6">
        <f>B107/B109</f>
        <v>0</v>
      </c>
    </row>
    <row r="108" spans="1:3" x14ac:dyDescent="0.25">
      <c r="A108" s="5" t="s">
        <v>10</v>
      </c>
      <c r="B108" s="5">
        <v>0</v>
      </c>
      <c r="C108" s="6">
        <f>B108/B109</f>
        <v>0</v>
      </c>
    </row>
    <row r="109" spans="1:3" x14ac:dyDescent="0.25">
      <c r="A109" s="7" t="s">
        <v>11</v>
      </c>
      <c r="B109" s="7">
        <f>SUM(B104:B108)</f>
        <v>16</v>
      </c>
      <c r="C109" s="8">
        <v>1</v>
      </c>
    </row>
    <row r="110" spans="1:3" x14ac:dyDescent="0.25">
      <c r="B110" s="1">
        <v>0</v>
      </c>
    </row>
    <row r="111" spans="1:3" x14ac:dyDescent="0.25">
      <c r="A111" s="4" t="s">
        <v>26</v>
      </c>
      <c r="B111" s="5" t="s">
        <v>4</v>
      </c>
      <c r="C111" s="6" t="s">
        <v>5</v>
      </c>
    </row>
    <row r="112" spans="1:3" x14ac:dyDescent="0.25">
      <c r="A112" s="5" t="s">
        <v>6</v>
      </c>
      <c r="B112" s="5">
        <v>12</v>
      </c>
      <c r="C112" s="6">
        <f>B112/B117</f>
        <v>0.75</v>
      </c>
    </row>
    <row r="113" spans="1:3" x14ac:dyDescent="0.25">
      <c r="A113" s="5" t="s">
        <v>7</v>
      </c>
      <c r="B113" s="5">
        <v>4</v>
      </c>
      <c r="C113" s="6">
        <f>B113/B117</f>
        <v>0.25</v>
      </c>
    </row>
    <row r="114" spans="1:3" x14ac:dyDescent="0.25">
      <c r="A114" s="5" t="s">
        <v>8</v>
      </c>
      <c r="B114" s="5">
        <v>0</v>
      </c>
      <c r="C114" s="6">
        <f>B114/B117</f>
        <v>0</v>
      </c>
    </row>
    <row r="115" spans="1:3" x14ac:dyDescent="0.25">
      <c r="A115" s="5" t="s">
        <v>9</v>
      </c>
      <c r="B115" s="5">
        <v>0</v>
      </c>
      <c r="C115" s="6">
        <f>B115/B117</f>
        <v>0</v>
      </c>
    </row>
    <row r="116" spans="1:3" x14ac:dyDescent="0.25">
      <c r="A116" s="5" t="s">
        <v>10</v>
      </c>
      <c r="B116" s="5">
        <v>0</v>
      </c>
      <c r="C116" s="6">
        <f>B116/B117</f>
        <v>0</v>
      </c>
    </row>
    <row r="117" spans="1:3" x14ac:dyDescent="0.25">
      <c r="A117" s="7" t="s">
        <v>11</v>
      </c>
      <c r="B117" s="7">
        <f>SUM(B112:B116)</f>
        <v>16</v>
      </c>
      <c r="C117" s="8">
        <v>1</v>
      </c>
    </row>
    <row r="118" spans="1:3" x14ac:dyDescent="0.25">
      <c r="B118" s="1">
        <v>0</v>
      </c>
    </row>
    <row r="119" spans="1:3" x14ac:dyDescent="0.25">
      <c r="A119" s="4" t="s">
        <v>27</v>
      </c>
      <c r="B119" s="5" t="s">
        <v>4</v>
      </c>
      <c r="C119" s="6" t="s">
        <v>5</v>
      </c>
    </row>
    <row r="120" spans="1:3" x14ac:dyDescent="0.25">
      <c r="A120" s="5" t="s">
        <v>6</v>
      </c>
      <c r="B120" s="5">
        <v>2</v>
      </c>
      <c r="C120" s="6">
        <f>B120/B125</f>
        <v>0.125</v>
      </c>
    </row>
    <row r="121" spans="1:3" x14ac:dyDescent="0.25">
      <c r="A121" s="5" t="s">
        <v>7</v>
      </c>
      <c r="B121" s="5">
        <v>14</v>
      </c>
      <c r="C121" s="6">
        <f>B121/B125</f>
        <v>0.875</v>
      </c>
    </row>
    <row r="122" spans="1:3" x14ac:dyDescent="0.25">
      <c r="A122" s="5" t="s">
        <v>8</v>
      </c>
      <c r="B122" s="5">
        <v>0</v>
      </c>
      <c r="C122" s="6">
        <f>B122/B125</f>
        <v>0</v>
      </c>
    </row>
    <row r="123" spans="1:3" x14ac:dyDescent="0.25">
      <c r="A123" s="5" t="s">
        <v>9</v>
      </c>
      <c r="B123" s="5">
        <v>0</v>
      </c>
      <c r="C123" s="6">
        <f>B123/B125</f>
        <v>0</v>
      </c>
    </row>
    <row r="124" spans="1:3" x14ac:dyDescent="0.25">
      <c r="A124" s="5" t="s">
        <v>10</v>
      </c>
      <c r="B124" s="5">
        <v>0</v>
      </c>
      <c r="C124" s="6">
        <f>B124/B125</f>
        <v>0</v>
      </c>
    </row>
    <row r="125" spans="1:3" x14ac:dyDescent="0.25">
      <c r="A125" s="7" t="s">
        <v>11</v>
      </c>
      <c r="B125" s="7">
        <f>SUM(B120:B124)</f>
        <v>16</v>
      </c>
      <c r="C125" s="8">
        <v>1</v>
      </c>
    </row>
    <row r="127" spans="1:3" x14ac:dyDescent="0.25">
      <c r="A127" s="3" t="s">
        <v>28</v>
      </c>
      <c r="B127" s="1">
        <v>0</v>
      </c>
    </row>
    <row r="128" spans="1:3" x14ac:dyDescent="0.25">
      <c r="B128" s="1">
        <v>0</v>
      </c>
    </row>
    <row r="129" spans="1:3" x14ac:dyDescent="0.25">
      <c r="A129" s="4" t="s">
        <v>29</v>
      </c>
      <c r="B129" s="5" t="s">
        <v>4</v>
      </c>
      <c r="C129" s="6" t="s">
        <v>5</v>
      </c>
    </row>
    <row r="130" spans="1:3" x14ac:dyDescent="0.25">
      <c r="A130" s="5" t="s">
        <v>30</v>
      </c>
      <c r="B130" s="5">
        <v>10</v>
      </c>
      <c r="C130" s="6">
        <f>B130/B135</f>
        <v>0.625</v>
      </c>
    </row>
    <row r="131" spans="1:3" x14ac:dyDescent="0.25">
      <c r="A131" s="5" t="s">
        <v>31</v>
      </c>
      <c r="B131" s="5">
        <v>5</v>
      </c>
      <c r="C131" s="6">
        <f>B131/B135</f>
        <v>0.3125</v>
      </c>
    </row>
    <row r="132" spans="1:3" x14ac:dyDescent="0.25">
      <c r="A132" s="5" t="s">
        <v>8</v>
      </c>
      <c r="B132" s="5">
        <v>1</v>
      </c>
      <c r="C132" s="6">
        <f>B132/B135</f>
        <v>6.25E-2</v>
      </c>
    </row>
    <row r="133" spans="1:3" x14ac:dyDescent="0.25">
      <c r="A133" s="5" t="s">
        <v>32</v>
      </c>
      <c r="B133" s="5">
        <v>0</v>
      </c>
      <c r="C133" s="6">
        <f>B133/B135</f>
        <v>0</v>
      </c>
    </row>
    <row r="134" spans="1:3" x14ac:dyDescent="0.25">
      <c r="A134" s="5" t="s">
        <v>33</v>
      </c>
      <c r="B134" s="5">
        <v>0</v>
      </c>
      <c r="C134" s="6">
        <f>B134/B135</f>
        <v>0</v>
      </c>
    </row>
    <row r="135" spans="1:3" x14ac:dyDescent="0.25">
      <c r="A135" s="7" t="s">
        <v>11</v>
      </c>
      <c r="B135" s="7">
        <f>SUM(B130:B134)</f>
        <v>16</v>
      </c>
      <c r="C135" s="8">
        <v>1</v>
      </c>
    </row>
    <row r="136" spans="1:3" x14ac:dyDescent="0.25">
      <c r="A136" s="3"/>
      <c r="B136" s="1">
        <v>0</v>
      </c>
    </row>
    <row r="137" spans="1:3" x14ac:dyDescent="0.25">
      <c r="A137" s="4" t="s">
        <v>34</v>
      </c>
      <c r="B137" s="12" t="s">
        <v>4</v>
      </c>
      <c r="C137" s="13" t="s">
        <v>5</v>
      </c>
    </row>
    <row r="138" spans="1:3" x14ac:dyDescent="0.25">
      <c r="A138" s="5" t="s">
        <v>35</v>
      </c>
      <c r="B138" s="5">
        <v>6</v>
      </c>
      <c r="C138" s="6">
        <f>B138/B145</f>
        <v>0.13636363636363599</v>
      </c>
    </row>
    <row r="139" spans="1:3" x14ac:dyDescent="0.25">
      <c r="A139" s="5" t="s">
        <v>36</v>
      </c>
      <c r="B139" s="5">
        <v>12</v>
      </c>
      <c r="C139" s="6">
        <f>B139/B145</f>
        <v>0.27272727272727298</v>
      </c>
    </row>
    <row r="140" spans="1:3" x14ac:dyDescent="0.25">
      <c r="A140" s="5" t="s">
        <v>37</v>
      </c>
      <c r="B140" s="5">
        <v>13</v>
      </c>
      <c r="C140" s="6">
        <f>B140/B145</f>
        <v>0.29545454545454503</v>
      </c>
    </row>
    <row r="141" spans="1:3" x14ac:dyDescent="0.25">
      <c r="A141" s="5" t="s">
        <v>38</v>
      </c>
      <c r="B141" s="5">
        <v>9</v>
      </c>
      <c r="C141" s="6">
        <f>B141/B145</f>
        <v>0.204545454545455</v>
      </c>
    </row>
    <row r="142" spans="1:3" x14ac:dyDescent="0.25">
      <c r="A142" s="5" t="s">
        <v>39</v>
      </c>
      <c r="B142" s="5">
        <v>2</v>
      </c>
      <c r="C142" s="6">
        <f>B142/B145</f>
        <v>4.5454545454545497E-2</v>
      </c>
    </row>
    <row r="143" spans="1:3" x14ac:dyDescent="0.25">
      <c r="A143" s="5" t="s">
        <v>40</v>
      </c>
      <c r="B143" s="5">
        <v>2</v>
      </c>
      <c r="C143" s="6">
        <f>B143/B145</f>
        <v>4.5454545454545497E-2</v>
      </c>
    </row>
    <row r="144" spans="1:3" x14ac:dyDescent="0.25">
      <c r="A144" s="5" t="s">
        <v>41</v>
      </c>
      <c r="B144" s="5">
        <v>0</v>
      </c>
      <c r="C144" s="6">
        <f>B144/B145</f>
        <v>0</v>
      </c>
    </row>
    <row r="145" spans="1:3" x14ac:dyDescent="0.25">
      <c r="A145" s="7" t="s">
        <v>11</v>
      </c>
      <c r="B145" s="7">
        <f>SUM(B138:B144)</f>
        <v>44</v>
      </c>
      <c r="C145" s="8">
        <f>SUM(C138:C144)</f>
        <v>1</v>
      </c>
    </row>
    <row r="146" spans="1:3" x14ac:dyDescent="0.25">
      <c r="B146" s="1">
        <v>0</v>
      </c>
    </row>
    <row r="147" spans="1:3" x14ac:dyDescent="0.25">
      <c r="A147" s="4" t="s">
        <v>42</v>
      </c>
      <c r="B147" s="12" t="s">
        <v>4</v>
      </c>
      <c r="C147" s="13" t="s">
        <v>5</v>
      </c>
    </row>
    <row r="148" spans="1:3" x14ac:dyDescent="0.25">
      <c r="A148" s="5" t="s">
        <v>43</v>
      </c>
      <c r="B148" s="5">
        <v>2</v>
      </c>
      <c r="C148" s="6">
        <f>B148/B162</f>
        <v>2.9411764705882401E-2</v>
      </c>
    </row>
    <row r="149" spans="1:3" x14ac:dyDescent="0.25">
      <c r="A149" s="5" t="s">
        <v>44</v>
      </c>
      <c r="B149" s="5">
        <v>10</v>
      </c>
      <c r="C149" s="6">
        <f>B149/B162</f>
        <v>0.14705882352941199</v>
      </c>
    </row>
    <row r="150" spans="1:3" x14ac:dyDescent="0.25">
      <c r="A150" s="5" t="s">
        <v>45</v>
      </c>
      <c r="B150" s="5">
        <v>3</v>
      </c>
      <c r="C150" s="6">
        <f>B150/B162</f>
        <v>4.4117647058823498E-2</v>
      </c>
    </row>
    <row r="151" spans="1:3" x14ac:dyDescent="0.25">
      <c r="A151" s="5" t="s">
        <v>46</v>
      </c>
      <c r="B151" s="5">
        <v>7</v>
      </c>
      <c r="C151" s="6">
        <f>B151/B162</f>
        <v>0.10294117647058799</v>
      </c>
    </row>
    <row r="152" spans="1:3" x14ac:dyDescent="0.25">
      <c r="A152" s="5" t="s">
        <v>47</v>
      </c>
      <c r="B152" s="5">
        <v>1</v>
      </c>
      <c r="C152" s="6">
        <f>B152/B162</f>
        <v>1.4705882352941201E-2</v>
      </c>
    </row>
    <row r="153" spans="1:3" x14ac:dyDescent="0.25">
      <c r="A153" s="5" t="s">
        <v>48</v>
      </c>
      <c r="B153" s="5">
        <v>6</v>
      </c>
      <c r="C153" s="6">
        <f>B153/B162</f>
        <v>8.8235294117647106E-2</v>
      </c>
    </row>
    <row r="154" spans="1:3" x14ac:dyDescent="0.25">
      <c r="A154" s="5" t="s">
        <v>49</v>
      </c>
      <c r="B154" s="5">
        <v>14</v>
      </c>
      <c r="C154" s="6">
        <f>B154/B162</f>
        <v>0.20588235294117599</v>
      </c>
    </row>
    <row r="155" spans="1:3" x14ac:dyDescent="0.25">
      <c r="A155" s="5" t="s">
        <v>50</v>
      </c>
      <c r="B155" s="5">
        <v>3</v>
      </c>
      <c r="C155" s="6">
        <f>B155/B162</f>
        <v>4.4117647058823498E-2</v>
      </c>
    </row>
    <row r="156" spans="1:3" x14ac:dyDescent="0.25">
      <c r="A156" s="5" t="s">
        <v>51</v>
      </c>
      <c r="B156" s="5">
        <v>2</v>
      </c>
      <c r="C156" s="6">
        <f>B156/B162</f>
        <v>2.9411764705882401E-2</v>
      </c>
    </row>
    <row r="157" spans="1:3" x14ac:dyDescent="0.25">
      <c r="A157" s="5" t="s">
        <v>52</v>
      </c>
      <c r="B157" s="5">
        <v>1</v>
      </c>
      <c r="C157" s="6">
        <f>B157/B162</f>
        <v>1.4705882352941201E-2</v>
      </c>
    </row>
    <row r="158" spans="1:3" x14ac:dyDescent="0.25">
      <c r="A158" s="5" t="s">
        <v>53</v>
      </c>
      <c r="B158" s="5">
        <v>10</v>
      </c>
      <c r="C158" s="6">
        <f>B158/B162</f>
        <v>0.14705882352941199</v>
      </c>
    </row>
    <row r="159" spans="1:3" x14ac:dyDescent="0.25">
      <c r="A159" s="5" t="s">
        <v>54</v>
      </c>
      <c r="B159" s="5">
        <v>4</v>
      </c>
      <c r="C159" s="6">
        <f>B159/B162</f>
        <v>5.8823529411764698E-2</v>
      </c>
    </row>
    <row r="160" spans="1:3" x14ac:dyDescent="0.25">
      <c r="A160" s="5" t="s">
        <v>55</v>
      </c>
      <c r="B160" s="5">
        <v>5</v>
      </c>
      <c r="C160" s="6">
        <f>B160/B162</f>
        <v>7.3529411764705899E-2</v>
      </c>
    </row>
    <row r="161" spans="1:3" x14ac:dyDescent="0.25">
      <c r="A161" s="5" t="s">
        <v>41</v>
      </c>
      <c r="B161" s="5">
        <v>0</v>
      </c>
      <c r="C161" s="6">
        <f>B161/B162</f>
        <v>0</v>
      </c>
    </row>
    <row r="162" spans="1:3" x14ac:dyDescent="0.25">
      <c r="A162" s="7" t="s">
        <v>11</v>
      </c>
      <c r="B162" s="7">
        <f>SUM(B148:B161)</f>
        <v>68</v>
      </c>
      <c r="C162" s="8">
        <f>SUM(C148:C161)</f>
        <v>1</v>
      </c>
    </row>
    <row r="163" spans="1:3" x14ac:dyDescent="0.25">
      <c r="B163" s="1">
        <v>0</v>
      </c>
    </row>
    <row r="164" spans="1:3" x14ac:dyDescent="0.25">
      <c r="A164" s="4" t="s">
        <v>56</v>
      </c>
      <c r="B164" s="12" t="s">
        <v>4</v>
      </c>
      <c r="C164" s="13" t="s">
        <v>5</v>
      </c>
    </row>
    <row r="165" spans="1:3" x14ac:dyDescent="0.25">
      <c r="A165" s="5" t="s">
        <v>57</v>
      </c>
      <c r="B165" s="14">
        <v>15</v>
      </c>
      <c r="C165" s="6">
        <f>B165/B167</f>
        <v>0.9375</v>
      </c>
    </row>
    <row r="166" spans="1:3" x14ac:dyDescent="0.25">
      <c r="A166" s="5" t="s">
        <v>58</v>
      </c>
      <c r="B166" s="14">
        <v>1</v>
      </c>
      <c r="C166" s="6">
        <f>B166/B167</f>
        <v>6.25E-2</v>
      </c>
    </row>
    <row r="167" spans="1:3" x14ac:dyDescent="0.25">
      <c r="A167" s="7" t="s">
        <v>11</v>
      </c>
      <c r="B167" s="7">
        <f>SUM(B165:B166)</f>
        <v>16</v>
      </c>
      <c r="C167" s="8">
        <f>SUM(C165:C166)</f>
        <v>1</v>
      </c>
    </row>
    <row r="168" spans="1:3" x14ac:dyDescent="0.25">
      <c r="B168" s="1">
        <v>0</v>
      </c>
    </row>
    <row r="169" spans="1:3" x14ac:dyDescent="0.25">
      <c r="A169" s="4" t="s">
        <v>59</v>
      </c>
      <c r="B169" s="12" t="s">
        <v>4</v>
      </c>
      <c r="C169" s="13" t="s">
        <v>5</v>
      </c>
    </row>
    <row r="170" spans="1:3" x14ac:dyDescent="0.25">
      <c r="A170" s="5" t="s">
        <v>31</v>
      </c>
      <c r="B170" s="5">
        <v>15</v>
      </c>
      <c r="C170" s="6">
        <f>B170/B172</f>
        <v>0.9375</v>
      </c>
    </row>
    <row r="171" spans="1:3" x14ac:dyDescent="0.25">
      <c r="A171" s="5" t="s">
        <v>60</v>
      </c>
      <c r="B171" s="5">
        <v>1</v>
      </c>
      <c r="C171" s="6">
        <f>B171/B172</f>
        <v>6.25E-2</v>
      </c>
    </row>
    <row r="172" spans="1:3" x14ac:dyDescent="0.25">
      <c r="A172" s="7" t="s">
        <v>11</v>
      </c>
      <c r="B172" s="7">
        <f>SUM(B170:B171)</f>
        <v>16</v>
      </c>
      <c r="C172" s="8">
        <f>SUM(C170:C171)</f>
        <v>1</v>
      </c>
    </row>
  </sheetData>
  <mergeCells count="2">
    <mergeCell ref="A1:I1"/>
    <mergeCell ref="A2:I2"/>
  </mergeCells>
  <phoneticPr fontId="2" type="noConversion"/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資訊學院</vt:lpstr>
      <vt:lpstr>流管系</vt:lpstr>
      <vt:lpstr>資工系</vt:lpstr>
      <vt:lpstr>資管系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航 吳</cp:lastModifiedBy>
  <dcterms:created xsi:type="dcterms:W3CDTF">2017-03-08T07:01:00Z</dcterms:created>
  <dcterms:modified xsi:type="dcterms:W3CDTF">2024-11-11T03:06:55Z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407E4D78EAE5479088B3B9DC03312020_12</vt:lpwstr>
  </property>
  <property fmtid="{D5CDD505-2E9C-101B-9397-08002B2CF9AE}" pid="3" name="KSOProductBuildVer">
    <vt:lpwstr>1033-12.2.0.18283</vt:lpwstr>
  </property>
</Properties>
</file>